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3980" windowHeight="6345"/>
  </bookViews>
  <sheets>
    <sheet name="Тернейский район" sheetId="1" r:id="rId1"/>
  </sheets>
  <definedNames>
    <definedName name="_xlnm.Print_Titles" localSheetId="0">'Тернейский район'!$A:$A,'Тернейский район'!$5:$7</definedName>
  </definedNames>
  <calcPr calcId="145621"/>
</workbook>
</file>

<file path=xl/calcChain.xml><?xml version="1.0" encoding="utf-8"?>
<calcChain xmlns="http://schemas.openxmlformats.org/spreadsheetml/2006/main">
  <c r="M90" i="1" l="1"/>
  <c r="L90" i="1"/>
  <c r="K90" i="1"/>
  <c r="J90" i="1"/>
  <c r="I90" i="1"/>
  <c r="H90" i="1"/>
  <c r="G90" i="1"/>
  <c r="F90" i="1"/>
  <c r="E90" i="1"/>
  <c r="D90" i="1"/>
  <c r="C90" i="1"/>
  <c r="B90" i="1"/>
  <c r="N87" i="1"/>
  <c r="N82" i="1"/>
  <c r="M83" i="1"/>
  <c r="L83" i="1"/>
  <c r="K83" i="1"/>
  <c r="K88" i="1" s="1"/>
  <c r="J83" i="1"/>
  <c r="J88" i="1" s="1"/>
  <c r="I83" i="1"/>
  <c r="H83" i="1"/>
  <c r="G83" i="1"/>
  <c r="F83" i="1"/>
  <c r="E83" i="1"/>
  <c r="D83" i="1"/>
  <c r="B83" i="1"/>
  <c r="B88" i="1" s="1"/>
  <c r="N73" i="1"/>
  <c r="M74" i="1"/>
  <c r="L74" i="1"/>
  <c r="K74" i="1"/>
  <c r="J74" i="1"/>
  <c r="I74" i="1"/>
  <c r="I79" i="1" s="1"/>
  <c r="H74" i="1"/>
  <c r="G74" i="1"/>
  <c r="F74" i="1"/>
  <c r="E74" i="1"/>
  <c r="D74" i="1"/>
  <c r="C74" i="1"/>
  <c r="B74" i="1"/>
  <c r="N64" i="1"/>
  <c r="M65" i="1"/>
  <c r="L65" i="1"/>
  <c r="K65" i="1"/>
  <c r="J65" i="1"/>
  <c r="J70" i="1" s="1"/>
  <c r="I65" i="1"/>
  <c r="H65" i="1"/>
  <c r="G65" i="1"/>
  <c r="F65" i="1"/>
  <c r="E65" i="1"/>
  <c r="D65" i="1"/>
  <c r="C65" i="1"/>
  <c r="B65" i="1"/>
  <c r="B70" i="1" s="1"/>
  <c r="N60" i="1"/>
  <c r="E56" i="1"/>
  <c r="N55" i="1"/>
  <c r="M56" i="1"/>
  <c r="L56" i="1"/>
  <c r="K56" i="1"/>
  <c r="J56" i="1"/>
  <c r="I56" i="1"/>
  <c r="H56" i="1"/>
  <c r="G56" i="1"/>
  <c r="F56" i="1"/>
  <c r="D56" i="1"/>
  <c r="C56" i="1"/>
  <c r="B56" i="1"/>
  <c r="N51" i="1"/>
  <c r="N46" i="1"/>
  <c r="M47" i="1"/>
  <c r="L47" i="1"/>
  <c r="K47" i="1"/>
  <c r="J47" i="1"/>
  <c r="I47" i="1"/>
  <c r="H47" i="1"/>
  <c r="G47" i="1"/>
  <c r="F47" i="1"/>
  <c r="E47" i="1"/>
  <c r="D47" i="1"/>
  <c r="B47" i="1"/>
  <c r="N37" i="1"/>
  <c r="M38" i="1"/>
  <c r="L38" i="1"/>
  <c r="L43" i="1" s="1"/>
  <c r="K38" i="1"/>
  <c r="J38" i="1"/>
  <c r="I38" i="1"/>
  <c r="H38" i="1"/>
  <c r="G38" i="1"/>
  <c r="F38" i="1"/>
  <c r="E38" i="1"/>
  <c r="D38" i="1"/>
  <c r="C38" i="1"/>
  <c r="B38" i="1"/>
  <c r="N33" i="1"/>
  <c r="L29" i="1"/>
  <c r="N28" i="1"/>
  <c r="M29" i="1"/>
  <c r="K29" i="1"/>
  <c r="J29" i="1"/>
  <c r="I29" i="1"/>
  <c r="H29" i="1"/>
  <c r="G29" i="1"/>
  <c r="F29" i="1"/>
  <c r="E29" i="1"/>
  <c r="D29" i="1"/>
  <c r="C29" i="1"/>
  <c r="N19" i="1"/>
  <c r="M20" i="1"/>
  <c r="L20" i="1"/>
  <c r="K20" i="1"/>
  <c r="J20" i="1"/>
  <c r="H20" i="1"/>
  <c r="G20" i="1"/>
  <c r="F20" i="1"/>
  <c r="E20" i="1"/>
  <c r="D20" i="1"/>
  <c r="C20" i="1"/>
  <c r="B20" i="1"/>
  <c r="J95" i="1"/>
  <c r="B95" i="1"/>
  <c r="N10" i="1"/>
  <c r="K11" i="1"/>
  <c r="J11" i="1"/>
  <c r="I11" i="1"/>
  <c r="F11" i="1"/>
  <c r="C11" i="1"/>
  <c r="B11" i="1"/>
  <c r="G92" i="1" l="1"/>
  <c r="C93" i="1"/>
  <c r="K93" i="1"/>
  <c r="G94" i="1"/>
  <c r="K95" i="1"/>
  <c r="I61" i="1"/>
  <c r="E52" i="1"/>
  <c r="G34" i="1"/>
  <c r="D89" i="1"/>
  <c r="L89" i="1"/>
  <c r="I88" i="1"/>
  <c r="F52" i="1"/>
  <c r="J34" i="1"/>
  <c r="F43" i="1"/>
  <c r="G52" i="1"/>
  <c r="E43" i="1"/>
  <c r="B61" i="1"/>
  <c r="G89" i="1"/>
  <c r="J25" i="1"/>
  <c r="N27" i="1"/>
  <c r="C34" i="1"/>
  <c r="G43" i="1"/>
  <c r="E88" i="1"/>
  <c r="H25" i="1"/>
  <c r="M43" i="1"/>
  <c r="J61" i="1"/>
  <c r="D79" i="1"/>
  <c r="L79" i="1"/>
  <c r="G61" i="1"/>
  <c r="E61" i="1"/>
  <c r="K70" i="1"/>
  <c r="F25" i="1"/>
  <c r="L34" i="1"/>
  <c r="D11" i="1"/>
  <c r="D16" i="1" s="1"/>
  <c r="F16" i="1"/>
  <c r="B25" i="1"/>
  <c r="L93" i="1"/>
  <c r="D95" i="1"/>
  <c r="L95" i="1"/>
  <c r="E70" i="1"/>
  <c r="M79" i="1"/>
  <c r="M88" i="1"/>
  <c r="E93" i="1"/>
  <c r="E95" i="1"/>
  <c r="B52" i="1"/>
  <c r="F70" i="1"/>
  <c r="F79" i="1"/>
  <c r="H92" i="1"/>
  <c r="D93" i="1"/>
  <c r="N31" i="1"/>
  <c r="I43" i="1"/>
  <c r="M70" i="1"/>
  <c r="E79" i="1"/>
  <c r="L11" i="1"/>
  <c r="L16" i="1" s="1"/>
  <c r="I92" i="1"/>
  <c r="M93" i="1"/>
  <c r="I94" i="1"/>
  <c r="M95" i="1"/>
  <c r="J52" i="1"/>
  <c r="I34" i="1"/>
  <c r="N45" i="1"/>
  <c r="K52" i="1"/>
  <c r="M61" i="1"/>
  <c r="N59" i="1"/>
  <c r="G70" i="1"/>
  <c r="G79" i="1"/>
  <c r="H70" i="1"/>
  <c r="H79" i="1"/>
  <c r="E92" i="1"/>
  <c r="M92" i="1"/>
  <c r="I93" i="1"/>
  <c r="E94" i="1"/>
  <c r="M94" i="1"/>
  <c r="I95" i="1"/>
  <c r="E25" i="1"/>
  <c r="M25" i="1"/>
  <c r="N23" i="1"/>
  <c r="N75" i="1"/>
  <c r="N77" i="1"/>
  <c r="G11" i="1"/>
  <c r="G16" i="1" s="1"/>
  <c r="D34" i="1"/>
  <c r="N39" i="1"/>
  <c r="N50" i="1"/>
  <c r="F34" i="1"/>
  <c r="N86" i="1"/>
  <c r="D43" i="1"/>
  <c r="N81" i="1"/>
  <c r="G88" i="1"/>
  <c r="J94" i="1"/>
  <c r="K34" i="1"/>
  <c r="D52" i="1"/>
  <c r="L52" i="1"/>
  <c r="D88" i="1"/>
  <c r="L88" i="1"/>
  <c r="F88" i="1"/>
  <c r="N85" i="1"/>
  <c r="F93" i="1"/>
  <c r="B94" i="1"/>
  <c r="F95" i="1"/>
  <c r="C92" i="1"/>
  <c r="K92" i="1"/>
  <c r="G93" i="1"/>
  <c r="C94" i="1"/>
  <c r="K94" i="1"/>
  <c r="G95" i="1"/>
  <c r="N21" i="1"/>
  <c r="N24" i="1"/>
  <c r="H52" i="1"/>
  <c r="I70" i="1"/>
  <c r="N68" i="1"/>
  <c r="N72" i="1"/>
  <c r="N76" i="1"/>
  <c r="F89" i="1"/>
  <c r="N90" i="1"/>
  <c r="D92" i="1"/>
  <c r="L92" i="1"/>
  <c r="H93" i="1"/>
  <c r="H95" i="1"/>
  <c r="K89" i="1"/>
  <c r="N22" i="1"/>
  <c r="E34" i="1"/>
  <c r="M34" i="1"/>
  <c r="C43" i="1"/>
  <c r="K43" i="1"/>
  <c r="N42" i="1"/>
  <c r="M52" i="1"/>
  <c r="D61" i="1"/>
  <c r="L61" i="1"/>
  <c r="N58" i="1"/>
  <c r="C79" i="1"/>
  <c r="K79" i="1"/>
  <c r="N78" i="1"/>
  <c r="H88" i="1"/>
  <c r="K25" i="1"/>
  <c r="N30" i="1"/>
  <c r="J43" i="1"/>
  <c r="K61" i="1"/>
  <c r="H61" i="1"/>
  <c r="N63" i="1"/>
  <c r="N66" i="1"/>
  <c r="N69" i="1"/>
  <c r="J79" i="1"/>
  <c r="H89" i="1"/>
  <c r="F91" i="1"/>
  <c r="B93" i="1"/>
  <c r="J93" i="1"/>
  <c r="F94" i="1"/>
  <c r="B29" i="1"/>
  <c r="B34" i="1" s="1"/>
  <c r="C47" i="1"/>
  <c r="C91" i="1" s="1"/>
  <c r="D70" i="1"/>
  <c r="L70" i="1"/>
  <c r="N67" i="1"/>
  <c r="C83" i="1"/>
  <c r="C88" i="1" s="1"/>
  <c r="N18" i="1"/>
  <c r="N48" i="1"/>
  <c r="F92" i="1"/>
  <c r="D25" i="1"/>
  <c r="L25" i="1"/>
  <c r="N36" i="1"/>
  <c r="N40" i="1"/>
  <c r="C61" i="1"/>
  <c r="N56" i="1"/>
  <c r="N74" i="1"/>
  <c r="N49" i="1"/>
  <c r="J16" i="1"/>
  <c r="J91" i="1"/>
  <c r="N29" i="1"/>
  <c r="N65" i="1"/>
  <c r="G91" i="1"/>
  <c r="N15" i="1"/>
  <c r="C95" i="1"/>
  <c r="N32" i="1"/>
  <c r="B16" i="1"/>
  <c r="B91" i="1"/>
  <c r="H94" i="1"/>
  <c r="C16" i="1"/>
  <c r="K16" i="1"/>
  <c r="K91" i="1"/>
  <c r="G25" i="1"/>
  <c r="H34" i="1"/>
  <c r="N54" i="1"/>
  <c r="F61" i="1"/>
  <c r="F96" i="1" s="1"/>
  <c r="N57" i="1"/>
  <c r="N12" i="1"/>
  <c r="B92" i="1"/>
  <c r="J92" i="1"/>
  <c r="C25" i="1"/>
  <c r="N41" i="1"/>
  <c r="I20" i="1"/>
  <c r="I25" i="1" s="1"/>
  <c r="I89" i="1"/>
  <c r="N38" i="1"/>
  <c r="I52" i="1"/>
  <c r="E11" i="1"/>
  <c r="E89" i="1"/>
  <c r="M11" i="1"/>
  <c r="M89" i="1"/>
  <c r="D94" i="1"/>
  <c r="L94" i="1"/>
  <c r="H43" i="1"/>
  <c r="N84" i="1"/>
  <c r="N9" i="1"/>
  <c r="H11" i="1"/>
  <c r="N13" i="1"/>
  <c r="C70" i="1"/>
  <c r="B89" i="1"/>
  <c r="J89" i="1"/>
  <c r="N83" i="1"/>
  <c r="I16" i="1"/>
  <c r="B43" i="1"/>
  <c r="B79" i="1"/>
  <c r="D91" i="1"/>
  <c r="C89" i="1"/>
  <c r="N14" i="1"/>
  <c r="L91" i="1" l="1"/>
  <c r="L96" i="1"/>
  <c r="N70" i="1"/>
  <c r="N20" i="1"/>
  <c r="N34" i="1"/>
  <c r="N88" i="1"/>
  <c r="D96" i="1"/>
  <c r="N11" i="1"/>
  <c r="N47" i="1"/>
  <c r="K96" i="1"/>
  <c r="N95" i="1"/>
  <c r="N79" i="1"/>
  <c r="C52" i="1"/>
  <c r="N52" i="1" s="1"/>
  <c r="N61" i="1"/>
  <c r="J96" i="1"/>
  <c r="N25" i="1"/>
  <c r="B96" i="1"/>
  <c r="N94" i="1"/>
  <c r="I91" i="1"/>
  <c r="N92" i="1"/>
  <c r="G96" i="1"/>
  <c r="N93" i="1"/>
  <c r="H16" i="1"/>
  <c r="H96" i="1" s="1"/>
  <c r="H91" i="1"/>
  <c r="M16" i="1"/>
  <c r="M96" i="1" s="1"/>
  <c r="M91" i="1"/>
  <c r="N43" i="1"/>
  <c r="N89" i="1"/>
  <c r="I96" i="1"/>
  <c r="E16" i="1"/>
  <c r="E96" i="1" s="1"/>
  <c r="E91" i="1"/>
  <c r="N91" i="1" l="1"/>
  <c r="C96" i="1"/>
  <c r="N16" i="1"/>
  <c r="N96" i="1" s="1"/>
</calcChain>
</file>

<file path=xl/sharedStrings.xml><?xml version="1.0" encoding="utf-8"?>
<sst xmlns="http://schemas.openxmlformats.org/spreadsheetml/2006/main" count="117" uniqueCount="43">
  <si>
    <t>Фактический отпуск электрической энергии потребителям Тернейского района в 2022 г.</t>
  </si>
  <si>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</si>
  <si>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</si>
  <si>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</si>
  <si>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</si>
  <si>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</si>
  <si>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</si>
  <si>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</si>
  <si>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</si>
  <si>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</si>
  <si>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</si>
  <si>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</si>
  <si>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</si>
  <si>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</si>
  <si>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Натуральные, кВт*ч</t>
  </si>
  <si>
    <t>Натуральные</t>
  </si>
  <si>
    <t>Агзу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</si>
  <si>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</si>
  <si>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</si>
  <si>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</si>
  <si>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</si>
  <si>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</si>
  <si>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</si>
  <si>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</si>
  <si>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Агзу</t>
  </si>
  <si>
    <t>Амгу</t>
  </si>
  <si>
    <t>Итог по Амгу</t>
  </si>
  <si>
    <t>Максимовка</t>
  </si>
  <si>
    <t>Итог по Максимовка</t>
  </si>
  <si>
    <t>М-Кема</t>
  </si>
  <si>
    <t>Итог по М-Кема</t>
  </si>
  <si>
    <t>Перетычиха-Единка</t>
  </si>
  <si>
    <t>Итог по Перетычиха-Единка</t>
  </si>
  <si>
    <t>Самарга</t>
  </si>
  <si>
    <t>Итог по Самарга</t>
  </si>
  <si>
    <t>Светлая</t>
  </si>
  <si>
    <t>Итог по Светлая</t>
  </si>
  <si>
    <t>Терней</t>
  </si>
  <si>
    <t>Итог по Терней</t>
  </si>
  <si>
    <t>Усть-Соболевка</t>
  </si>
  <si>
    <t>Итог по Усть-Соболевка</t>
  </si>
  <si>
    <t>ИТОГО</t>
  </si>
  <si>
    <t>ИТОГО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</si>
</sst>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4" fontId="4" fillId="0" borderId="0" xfId="0" applyNumberFormat="1" applyFont="1" applyFill="1"/>
    <xf numFmtId="0" fontId="6" fillId="0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7" fillId="0" borderId="4" xfId="0" applyFont="1" applyFill="1" applyBorder="1"/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/>
    <xf numFmtId="0" fontId="8" fillId="0" borderId="5" xfId="0" applyFont="1" applyFill="1" applyBorder="1"/>
    <xf numFmtId="4" fontId="8" fillId="0" borderId="5" xfId="0" applyNumberFormat="1" applyFont="1" applyFill="1" applyBorder="1" applyAlignment="1">
      <alignment vertical="center"/>
    </xf>
    <xf numFmtId="0" fontId="10" fillId="0" borderId="6" xfId="0" applyFont="1" applyFill="1" applyBorder="1"/>
    <xf numFmtId="4" fontId="10" fillId="0" borderId="6" xfId="0" applyNumberFormat="1" applyFont="1" applyFill="1" applyBorder="1" applyAlignment="1">
      <alignment vertical="top"/>
    </xf>
    <xf numFmtId="4" fontId="7" fillId="0" borderId="4" xfId="0" applyNumberFormat="1" applyFont="1" applyFill="1" applyBorder="1"/>
    <xf numFmtId="164" fontId="8" fillId="0" borderId="5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11" fillId="0" borderId="6" xfId="0" applyFont="1" applyFill="1" applyBorder="1"/>
    <xf numFmtId="4" fontId="7" fillId="0" borderId="0" xfId="0" applyNumberFormat="1" applyFont="1" applyFill="1" applyBorder="1"/>
    <xf numFmtId="4" fontId="7" fillId="0" borderId="7" xfId="0" applyNumberFormat="1" applyFont="1" applyFill="1" applyBorder="1"/>
    <xf numFmtId="0" fontId="4" fillId="3" borderId="0" xfId="0" applyFont="1" applyFill="1"/>
    <xf numFmtId="165" fontId="6" fillId="0" borderId="0" xfId="0" applyNumberFormat="1" applyFont="1" applyFill="1"/>
    <xf numFmtId="4" fontId="6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A101"/>
  <sheetViews>
    <sheetView tabSelected="1" zoomScaleNormal="100" workbookViewId="0">
      <pane xSplit="1" ySplit="7" topLeftCell="C74" activePane="bottomRight" state="frozen"/>
      <selection activeCell="C42" sqref="C42"/>
      <selection pane="topRight" activeCell="C42" sqref="C42"/>
      <selection pane="bottomLeft" activeCell="C42" sqref="C42"/>
      <selection pane="bottomRight" activeCell="K83" sqref="K83"/>
    </sheetView>
  </sheetViews>
  <sheetFormatPr defaultRowHeight="11.25"/>
  <cols>
    <col min="1" max="1" width="17.85546875" style="2" customWidth="1"/>
    <col min="2" max="2" width="11.28515625" style="2" customWidth="1"/>
    <col min="3" max="3" width="12.28515625" style="2" customWidth="1"/>
    <col min="4" max="4" width="11.7109375" style="2" customWidth="1"/>
    <col min="5" max="5" width="12.140625" style="2" customWidth="1"/>
    <col min="6" max="6" width="11.28515625" style="2" customWidth="1"/>
    <col min="7" max="7" width="11.42578125" style="2" customWidth="1"/>
    <col min="8" max="9" width="11.5703125" style="2" customWidth="1"/>
    <col min="10" max="10" width="11.28515625" style="2" customWidth="1"/>
    <col min="11" max="11" width="11.5703125" style="2" customWidth="1"/>
    <col min="12" max="12" width="11.42578125" style="2" customWidth="1"/>
    <col min="13" max="13" width="13" style="2" customWidth="1"/>
    <col min="14" max="14" width="11.85546875" style="2" customWidth="1"/>
    <col min="15" max="16384" width="9.140625" style="2"/>
  </cols>
  <sheetData>
    <row r="2" spans="1:14" ht="15.7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>
      <c r="N3" s="3"/>
    </row>
    <row r="5" spans="1:14" s="6" customFormat="1" ht="30.75" customHeight="1">
      <c r="A5" s="29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5" t="s">
        <v>42</v>
      </c>
    </row>
    <row r="6" spans="1:14" ht="22.5">
      <c r="A6" s="30"/>
      <c r="B6" s="7" t="s">
        <v>14</v>
      </c>
      <c r="C6" s="7" t="s">
        <v>14</v>
      </c>
      <c r="D6" s="7" t="s">
        <v>14</v>
      </c>
      <c r="E6" s="7" t="s">
        <v>14</v>
      </c>
      <c r="F6" s="7" t="s">
        <v>14</v>
      </c>
      <c r="G6" s="7" t="s">
        <v>14</v>
      </c>
      <c r="H6" s="7" t="s">
        <v>14</v>
      </c>
      <c r="I6" s="7" t="s">
        <v>14</v>
      </c>
      <c r="J6" s="7" t="s">
        <v>14</v>
      </c>
      <c r="K6" s="7" t="s">
        <v>15</v>
      </c>
      <c r="L6" s="7" t="s">
        <v>15</v>
      </c>
      <c r="M6" s="7" t="s">
        <v>15</v>
      </c>
      <c r="N6" s="7" t="s">
        <v>15</v>
      </c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9" t="s">
        <v>16</v>
      </c>
      <c r="B8" s="10"/>
      <c r="C8" s="10"/>
      <c r="D8" s="10"/>
      <c r="E8" s="10"/>
      <c r="F8" s="11"/>
      <c r="G8" s="11"/>
      <c r="H8" s="11"/>
      <c r="I8" s="11"/>
      <c r="J8" s="11"/>
    </row>
    <row r="9" spans="1:14">
      <c r="A9" s="12" t="s">
        <v>17</v>
      </c>
      <c r="B9" s="13">
        <v>16410.22</v>
      </c>
      <c r="C9" s="13">
        <v>14536.58</v>
      </c>
      <c r="D9" s="13">
        <v>14289.5</v>
      </c>
      <c r="E9" s="13">
        <v>14010.62</v>
      </c>
      <c r="F9" s="13">
        <v>15331.27</v>
      </c>
      <c r="G9" s="13">
        <v>17061.240000000002</v>
      </c>
      <c r="H9" s="13">
        <v>18996.75</v>
      </c>
      <c r="I9" s="13">
        <v>18899.400000000001</v>
      </c>
      <c r="J9" s="13">
        <v>18898.54</v>
      </c>
      <c r="K9" s="13">
        <v>15432.73</v>
      </c>
      <c r="L9" s="13">
        <v>14000.8</v>
      </c>
      <c r="M9" s="13">
        <v>10917.23</v>
      </c>
      <c r="N9" s="13">
        <f t="shared" ref="N9:N16" si="0">B9+C9+D9+E9+F9+G9+H9+I9+J9+K9+L9+M9</f>
        <v>188784.88000000003</v>
      </c>
    </row>
    <row r="10" spans="1:14">
      <c r="A10" s="12" t="s">
        <v>18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>
        <f t="shared" si="0"/>
        <v>0</v>
      </c>
    </row>
    <row r="11" spans="1:14" s="6" customFormat="1">
      <c r="A11" s="14" t="s">
        <v>19</v>
      </c>
      <c r="B11" s="15">
        <f t="shared" ref="B11" si="1">B9+B10</f>
        <v>16410.22</v>
      </c>
      <c r="C11" s="15">
        <f>C9+C10</f>
        <v>14536.58</v>
      </c>
      <c r="D11" s="15">
        <f>D9+D10</f>
        <v>14289.5</v>
      </c>
      <c r="E11" s="15">
        <f>E9+E10</f>
        <v>14010.62</v>
      </c>
      <c r="F11" s="15">
        <f>F9+F10</f>
        <v>15331.27</v>
      </c>
      <c r="G11" s="15">
        <f>G9+G10</f>
        <v>17061.240000000002</v>
      </c>
      <c r="H11" s="15">
        <f t="shared" ref="H11" si="2">H9+H10</f>
        <v>18996.75</v>
      </c>
      <c r="I11" s="15">
        <f>I9+I10</f>
        <v>18899.400000000001</v>
      </c>
      <c r="J11" s="15">
        <f>J9+J10</f>
        <v>18898.54</v>
      </c>
      <c r="K11" s="15">
        <f>K9+K10</f>
        <v>15432.73</v>
      </c>
      <c r="L11" s="15">
        <f t="shared" ref="L11:M11" si="3">L9+L10</f>
        <v>14000.8</v>
      </c>
      <c r="M11" s="15">
        <f t="shared" si="3"/>
        <v>10917.23</v>
      </c>
      <c r="N11" s="15">
        <f t="shared" si="0"/>
        <v>188784.88000000003</v>
      </c>
    </row>
    <row r="12" spans="1:14">
      <c r="A12" s="16" t="s">
        <v>20</v>
      </c>
      <c r="B12" s="17">
        <v>477.92</v>
      </c>
      <c r="C12" s="17">
        <v>554.96</v>
      </c>
      <c r="D12" s="17">
        <v>385.78</v>
      </c>
      <c r="E12" s="17">
        <v>422.96</v>
      </c>
      <c r="F12" s="17">
        <v>400.76</v>
      </c>
      <c r="G12" s="17">
        <v>424.06</v>
      </c>
      <c r="H12" s="17">
        <v>415.92</v>
      </c>
      <c r="I12" s="17">
        <v>426.87</v>
      </c>
      <c r="J12" s="17">
        <v>430</v>
      </c>
      <c r="K12" s="17">
        <v>442.08</v>
      </c>
      <c r="L12" s="17">
        <v>416.61</v>
      </c>
      <c r="M12" s="17">
        <v>331.59</v>
      </c>
      <c r="N12" s="13">
        <f t="shared" si="0"/>
        <v>5129.51</v>
      </c>
    </row>
    <row r="13" spans="1:14">
      <c r="A13" s="16" t="s">
        <v>21</v>
      </c>
      <c r="B13" s="17">
        <v>1634</v>
      </c>
      <c r="C13" s="17">
        <v>634</v>
      </c>
      <c r="D13" s="17">
        <v>289</v>
      </c>
      <c r="E13" s="17">
        <v>245</v>
      </c>
      <c r="F13" s="17">
        <v>439</v>
      </c>
      <c r="G13" s="17">
        <v>993</v>
      </c>
      <c r="H13" s="17">
        <v>176</v>
      </c>
      <c r="I13" s="17">
        <v>165</v>
      </c>
      <c r="J13" s="17">
        <v>200</v>
      </c>
      <c r="K13" s="17">
        <v>1173</v>
      </c>
      <c r="L13" s="17">
        <v>213</v>
      </c>
      <c r="M13" s="17">
        <v>200</v>
      </c>
      <c r="N13" s="13">
        <f t="shared" si="0"/>
        <v>6361</v>
      </c>
    </row>
    <row r="14" spans="1:14">
      <c r="A14" s="16" t="s">
        <v>22</v>
      </c>
      <c r="B14" s="17">
        <v>678.36</v>
      </c>
      <c r="C14" s="17">
        <v>602.35</v>
      </c>
      <c r="D14" s="17">
        <v>459.58</v>
      </c>
      <c r="E14" s="17">
        <v>505.57</v>
      </c>
      <c r="F14" s="17">
        <v>435.58</v>
      </c>
      <c r="G14" s="17">
        <v>215.52</v>
      </c>
      <c r="H14" s="17">
        <v>165.86</v>
      </c>
      <c r="I14" s="17">
        <v>300.70999999999998</v>
      </c>
      <c r="J14" s="17">
        <v>610</v>
      </c>
      <c r="K14" s="17">
        <v>2373.2399999999998</v>
      </c>
      <c r="L14" s="17">
        <v>3583.72</v>
      </c>
      <c r="M14" s="17">
        <v>1192.8</v>
      </c>
      <c r="N14" s="13">
        <f t="shared" si="0"/>
        <v>11123.289999999999</v>
      </c>
    </row>
    <row r="15" spans="1:14">
      <c r="A15" s="16" t="s">
        <v>23</v>
      </c>
      <c r="B15" s="17">
        <v>66</v>
      </c>
      <c r="C15" s="17">
        <v>71</v>
      </c>
      <c r="D15" s="17">
        <v>60</v>
      </c>
      <c r="E15" s="17">
        <v>63</v>
      </c>
      <c r="F15" s="17">
        <v>60</v>
      </c>
      <c r="G15" s="17">
        <v>59</v>
      </c>
      <c r="H15" s="17">
        <v>59</v>
      </c>
      <c r="I15" s="17">
        <v>59</v>
      </c>
      <c r="J15" s="17">
        <v>60</v>
      </c>
      <c r="K15" s="17">
        <v>71</v>
      </c>
      <c r="L15" s="17">
        <v>69</v>
      </c>
      <c r="M15" s="17">
        <v>61</v>
      </c>
      <c r="N15" s="13">
        <f t="shared" si="0"/>
        <v>758</v>
      </c>
    </row>
    <row r="16" spans="1:14">
      <c r="A16" s="18" t="s">
        <v>24</v>
      </c>
      <c r="B16" s="19">
        <f t="shared" ref="B16:C16" si="4">B11+B12+B13+B14+B15</f>
        <v>19266.5</v>
      </c>
      <c r="C16" s="19">
        <f t="shared" si="4"/>
        <v>16398.89</v>
      </c>
      <c r="D16" s="19">
        <f>D11+D12+D13+D14+D15</f>
        <v>15483.86</v>
      </c>
      <c r="E16" s="19">
        <f>E11+E12+E13+E14+E15</f>
        <v>15247.15</v>
      </c>
      <c r="F16" s="19">
        <f>F11+F12+F13+F14+F15</f>
        <v>16666.61</v>
      </c>
      <c r="G16" s="19">
        <f>G11+G12+G13+G14+G15</f>
        <v>18752.820000000003</v>
      </c>
      <c r="H16" s="19">
        <f t="shared" ref="H16" si="5">H11+H12+H13+H14+H15</f>
        <v>19813.53</v>
      </c>
      <c r="I16" s="19">
        <f>I11+I12+I13+I14+I15</f>
        <v>19850.98</v>
      </c>
      <c r="J16" s="19">
        <f>J11+J12+J13+J14+J15</f>
        <v>20198.54</v>
      </c>
      <c r="K16" s="19">
        <f>K11+K12+K13+K14+K15</f>
        <v>19492.049999999996</v>
      </c>
      <c r="L16" s="19">
        <f t="shared" ref="L16:M16" si="6">L11+L12+L13+L14+L15</f>
        <v>18283.13</v>
      </c>
      <c r="M16" s="19">
        <f t="shared" si="6"/>
        <v>12702.619999999999</v>
      </c>
      <c r="N16" s="19">
        <f t="shared" si="0"/>
        <v>212156.68</v>
      </c>
    </row>
    <row r="17" spans="1:14">
      <c r="A17" s="9" t="s">
        <v>25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9"/>
    </row>
    <row r="18" spans="1:14">
      <c r="A18" s="12" t="s">
        <v>17</v>
      </c>
      <c r="B18" s="13">
        <v>150421.24</v>
      </c>
      <c r="C18" s="13">
        <v>133183.96</v>
      </c>
      <c r="D18" s="13">
        <v>110800.85</v>
      </c>
      <c r="E18" s="13">
        <v>112028.81</v>
      </c>
      <c r="F18" s="13">
        <v>108821.55</v>
      </c>
      <c r="G18" s="13">
        <v>112331.27</v>
      </c>
      <c r="H18" s="13">
        <v>111306.85</v>
      </c>
      <c r="I18" s="13">
        <v>125396.26</v>
      </c>
      <c r="J18" s="13">
        <v>114882.28</v>
      </c>
      <c r="K18" s="13">
        <v>114834.94</v>
      </c>
      <c r="L18" s="13">
        <v>122364.96</v>
      </c>
      <c r="M18" s="13">
        <v>135092.98000000001</v>
      </c>
      <c r="N18" s="13">
        <f t="shared" ref="N18:N25" si="7">B18+C18+D18+E18+F18+G18+H18+I18+J18+K18+L18+M18</f>
        <v>1451465.9499999997</v>
      </c>
    </row>
    <row r="19" spans="1:14">
      <c r="A19" s="12" t="s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>
        <f t="shared" si="7"/>
        <v>0</v>
      </c>
    </row>
    <row r="20" spans="1:14">
      <c r="A20" s="14" t="s">
        <v>19</v>
      </c>
      <c r="B20" s="15">
        <f t="shared" ref="B20" si="8">B18+B19</f>
        <v>150421.24</v>
      </c>
      <c r="C20" s="15">
        <f>C18+C19</f>
        <v>133183.96</v>
      </c>
      <c r="D20" s="15">
        <f>D18+D19</f>
        <v>110800.85</v>
      </c>
      <c r="E20" s="15">
        <f>E18+E19</f>
        <v>112028.81</v>
      </c>
      <c r="F20" s="15">
        <f>F18+F19</f>
        <v>108821.55</v>
      </c>
      <c r="G20" s="15">
        <f>G18+G19</f>
        <v>112331.27</v>
      </c>
      <c r="H20" s="15">
        <f t="shared" ref="H20" si="9">H18+H19</f>
        <v>111306.85</v>
      </c>
      <c r="I20" s="15">
        <f>I18+I19</f>
        <v>125396.26</v>
      </c>
      <c r="J20" s="15">
        <f>J18+J19</f>
        <v>114882.28</v>
      </c>
      <c r="K20" s="15">
        <f>K18+K19</f>
        <v>114834.94</v>
      </c>
      <c r="L20" s="15">
        <f t="shared" ref="L20:M20" si="10">L18+L19</f>
        <v>122364.96</v>
      </c>
      <c r="M20" s="15">
        <f t="shared" si="10"/>
        <v>135092.98000000001</v>
      </c>
      <c r="N20" s="15">
        <f t="shared" si="7"/>
        <v>1451465.9499999997</v>
      </c>
    </row>
    <row r="21" spans="1:14">
      <c r="A21" s="16" t="s">
        <v>20</v>
      </c>
      <c r="B21" s="17">
        <v>12312.32</v>
      </c>
      <c r="C21" s="17">
        <v>10917.95</v>
      </c>
      <c r="D21" s="17">
        <v>8286.4500000000007</v>
      </c>
      <c r="E21" s="17">
        <v>9678.77</v>
      </c>
      <c r="F21" s="17">
        <v>9405.84</v>
      </c>
      <c r="G21" s="17">
        <v>10081.33</v>
      </c>
      <c r="H21" s="17">
        <v>10202.86</v>
      </c>
      <c r="I21" s="17">
        <v>13088.54</v>
      </c>
      <c r="J21" s="17">
        <v>10617.74</v>
      </c>
      <c r="K21" s="17">
        <v>11145.26</v>
      </c>
      <c r="L21" s="17">
        <v>10945.14</v>
      </c>
      <c r="M21" s="17">
        <v>11676.01</v>
      </c>
      <c r="N21" s="13">
        <f t="shared" si="7"/>
        <v>128358.20999999999</v>
      </c>
    </row>
    <row r="22" spans="1:14">
      <c r="A22" s="16" t="s">
        <v>21</v>
      </c>
      <c r="B22" s="17">
        <v>964.4</v>
      </c>
      <c r="C22" s="17">
        <v>781.02</v>
      </c>
      <c r="D22" s="17">
        <v>625.98</v>
      </c>
      <c r="E22" s="17">
        <v>745.96</v>
      </c>
      <c r="F22" s="17">
        <v>613.02</v>
      </c>
      <c r="G22" s="17">
        <v>630.25</v>
      </c>
      <c r="H22" s="17">
        <v>604.73</v>
      </c>
      <c r="I22" s="17">
        <v>546.20000000000005</v>
      </c>
      <c r="J22" s="17">
        <v>491.22</v>
      </c>
      <c r="K22" s="17">
        <v>535.58000000000004</v>
      </c>
      <c r="L22" s="17">
        <v>639.33000000000004</v>
      </c>
      <c r="M22" s="17">
        <v>862.17</v>
      </c>
      <c r="N22" s="13">
        <f t="shared" si="7"/>
        <v>8039.8600000000006</v>
      </c>
    </row>
    <row r="23" spans="1:14">
      <c r="A23" s="16" t="s">
        <v>22</v>
      </c>
      <c r="B23" s="17">
        <v>5806.76</v>
      </c>
      <c r="C23" s="17">
        <v>4778.2700000000004</v>
      </c>
      <c r="D23" s="17">
        <v>3879.63</v>
      </c>
      <c r="E23" s="17">
        <v>3912.29</v>
      </c>
      <c r="F23" s="17">
        <v>3101.83</v>
      </c>
      <c r="G23" s="17">
        <v>3103.44</v>
      </c>
      <c r="H23" s="17">
        <v>1718.28</v>
      </c>
      <c r="I23" s="17">
        <v>1855.87</v>
      </c>
      <c r="J23" s="17">
        <v>2245.75</v>
      </c>
      <c r="K23" s="17">
        <v>2860.67</v>
      </c>
      <c r="L23" s="17">
        <v>3673.11</v>
      </c>
      <c r="M23" s="17">
        <v>5238.1499999999996</v>
      </c>
      <c r="N23" s="13">
        <f t="shared" si="7"/>
        <v>42174.049999999996</v>
      </c>
    </row>
    <row r="24" spans="1:14">
      <c r="A24" s="16" t="s">
        <v>23</v>
      </c>
      <c r="B24" s="17">
        <v>138.08000000000001</v>
      </c>
      <c r="C24" s="17">
        <v>131.13999999999999</v>
      </c>
      <c r="D24" s="17">
        <v>0</v>
      </c>
      <c r="E24" s="17">
        <v>0.2</v>
      </c>
      <c r="F24" s="17">
        <v>0.04</v>
      </c>
      <c r="G24" s="17">
        <v>0</v>
      </c>
      <c r="H24" s="17">
        <v>2.64</v>
      </c>
      <c r="I24" s="17">
        <v>4.5</v>
      </c>
      <c r="J24" s="17">
        <v>10.050000000000001</v>
      </c>
      <c r="K24" s="17">
        <v>92.33</v>
      </c>
      <c r="L24" s="17">
        <v>140.36000000000001</v>
      </c>
      <c r="M24" s="17">
        <v>0</v>
      </c>
      <c r="N24" s="13">
        <f t="shared" si="7"/>
        <v>519.34</v>
      </c>
    </row>
    <row r="25" spans="1:14">
      <c r="A25" s="18" t="s">
        <v>26</v>
      </c>
      <c r="B25" s="19">
        <f t="shared" ref="B25" si="11">B20+B21+B22+B23+B24</f>
        <v>169642.8</v>
      </c>
      <c r="C25" s="19">
        <f t="shared" ref="C25:K25" si="12">C20+C21+C22+C23+C24</f>
        <v>149792.34</v>
      </c>
      <c r="D25" s="19">
        <f t="shared" si="12"/>
        <v>123592.91</v>
      </c>
      <c r="E25" s="19">
        <f t="shared" si="12"/>
        <v>126366.03</v>
      </c>
      <c r="F25" s="19">
        <f t="shared" si="12"/>
        <v>121942.28</v>
      </c>
      <c r="G25" s="19">
        <f t="shared" si="12"/>
        <v>126146.29000000001</v>
      </c>
      <c r="H25" s="19">
        <f t="shared" si="12"/>
        <v>123835.36</v>
      </c>
      <c r="I25" s="19">
        <f t="shared" si="12"/>
        <v>140891.37</v>
      </c>
      <c r="J25" s="19">
        <f t="shared" si="12"/>
        <v>128247.04000000001</v>
      </c>
      <c r="K25" s="19">
        <f t="shared" si="12"/>
        <v>129468.78</v>
      </c>
      <c r="L25" s="19">
        <f t="shared" ref="L25:M25" si="13">L20+L21+L22+L23+L24</f>
        <v>137762.89999999997</v>
      </c>
      <c r="M25" s="19">
        <f t="shared" si="13"/>
        <v>152869.31000000003</v>
      </c>
      <c r="N25" s="19">
        <f t="shared" si="7"/>
        <v>1630557.4100000001</v>
      </c>
    </row>
    <row r="26" spans="1:14">
      <c r="A26" s="9" t="s">
        <v>27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9"/>
    </row>
    <row r="27" spans="1:14">
      <c r="A27" s="12" t="s">
        <v>17</v>
      </c>
      <c r="B27" s="13">
        <v>31594.98</v>
      </c>
      <c r="C27" s="13">
        <v>28047.62</v>
      </c>
      <c r="D27" s="13">
        <v>23334.98</v>
      </c>
      <c r="E27" s="13">
        <v>24677.22</v>
      </c>
      <c r="F27" s="13">
        <v>24225.9</v>
      </c>
      <c r="G27" s="13">
        <v>28047.61</v>
      </c>
      <c r="H27" s="13">
        <v>27691.11</v>
      </c>
      <c r="I27" s="13">
        <v>28923.15</v>
      </c>
      <c r="J27" s="13">
        <v>28485.71</v>
      </c>
      <c r="K27" s="13">
        <v>25196.27</v>
      </c>
      <c r="L27" s="13">
        <v>23161.31</v>
      </c>
      <c r="M27" s="13">
        <v>20794.11</v>
      </c>
      <c r="N27" s="13">
        <f t="shared" ref="N27:N34" si="14">B27+C27+D27+E27+F27+G27+H27+I27+J27+K27+L27+M27</f>
        <v>314179.96999999997</v>
      </c>
    </row>
    <row r="28" spans="1:14">
      <c r="A28" s="12" t="s">
        <v>18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>
        <f t="shared" si="14"/>
        <v>0</v>
      </c>
    </row>
    <row r="29" spans="1:14">
      <c r="A29" s="14" t="s">
        <v>19</v>
      </c>
      <c r="B29" s="15">
        <f t="shared" ref="B29" si="15">B27+B28</f>
        <v>31594.98</v>
      </c>
      <c r="C29" s="15">
        <f>C27+C28</f>
        <v>28047.62</v>
      </c>
      <c r="D29" s="15">
        <f>D27+D28</f>
        <v>23334.98</v>
      </c>
      <c r="E29" s="15">
        <f>E27+E28</f>
        <v>24677.22</v>
      </c>
      <c r="F29" s="15">
        <f>F27+F28</f>
        <v>24225.9</v>
      </c>
      <c r="G29" s="15">
        <f>G27+G28</f>
        <v>28047.61</v>
      </c>
      <c r="H29" s="15">
        <f t="shared" ref="H29" si="16">H27+H28</f>
        <v>27691.11</v>
      </c>
      <c r="I29" s="15">
        <f>I27+I28</f>
        <v>28923.15</v>
      </c>
      <c r="J29" s="15">
        <f>J27+J28</f>
        <v>28485.71</v>
      </c>
      <c r="K29" s="15">
        <f>K27+K28</f>
        <v>25196.27</v>
      </c>
      <c r="L29" s="15">
        <f t="shared" ref="L29:M29" si="17">L27+L28</f>
        <v>23161.31</v>
      </c>
      <c r="M29" s="15">
        <f t="shared" si="17"/>
        <v>20794.11</v>
      </c>
      <c r="N29" s="15">
        <f t="shared" si="14"/>
        <v>314179.96999999997</v>
      </c>
    </row>
    <row r="30" spans="1:14">
      <c r="A30" s="16" t="s">
        <v>20</v>
      </c>
      <c r="B30" s="17">
        <v>3322.48</v>
      </c>
      <c r="C30" s="17">
        <v>3110.42</v>
      </c>
      <c r="D30" s="17">
        <v>2423.7399999999998</v>
      </c>
      <c r="E30" s="17">
        <v>2125.71</v>
      </c>
      <c r="F30" s="17">
        <v>1791.63</v>
      </c>
      <c r="G30" s="17">
        <v>1605.44</v>
      </c>
      <c r="H30" s="17">
        <v>1681.03</v>
      </c>
      <c r="I30" s="17">
        <v>1845.91</v>
      </c>
      <c r="J30" s="17">
        <v>1614.74</v>
      </c>
      <c r="K30" s="17">
        <v>1523.92</v>
      </c>
      <c r="L30" s="17">
        <v>2150.15</v>
      </c>
      <c r="M30" s="17">
        <v>2007.35</v>
      </c>
      <c r="N30" s="13">
        <f t="shared" si="14"/>
        <v>25202.520000000004</v>
      </c>
    </row>
    <row r="31" spans="1:14">
      <c r="A31" s="16" t="s">
        <v>21</v>
      </c>
      <c r="B31" s="17">
        <v>7874.15</v>
      </c>
      <c r="C31" s="17">
        <v>5806.32</v>
      </c>
      <c r="D31" s="17">
        <v>3747.68</v>
      </c>
      <c r="E31" s="17">
        <v>3261.28</v>
      </c>
      <c r="F31" s="17">
        <v>2122.56</v>
      </c>
      <c r="G31" s="17">
        <v>2008.36</v>
      </c>
      <c r="H31" s="17">
        <v>704.68</v>
      </c>
      <c r="I31" s="17">
        <v>228.55</v>
      </c>
      <c r="J31" s="17">
        <v>850.1</v>
      </c>
      <c r="K31" s="17">
        <v>2014.21</v>
      </c>
      <c r="L31" s="17">
        <v>3351.92</v>
      </c>
      <c r="M31" s="17">
        <v>9000</v>
      </c>
      <c r="N31" s="13">
        <f t="shared" si="14"/>
        <v>40969.81</v>
      </c>
    </row>
    <row r="32" spans="1:14">
      <c r="A32" s="16" t="s">
        <v>22</v>
      </c>
      <c r="B32" s="17">
        <v>497.01</v>
      </c>
      <c r="C32" s="17">
        <v>400.28</v>
      </c>
      <c r="D32" s="17">
        <v>324.45</v>
      </c>
      <c r="E32" s="17">
        <v>397.23</v>
      </c>
      <c r="F32" s="17">
        <v>406.62</v>
      </c>
      <c r="G32" s="17">
        <v>375.28</v>
      </c>
      <c r="H32" s="17">
        <v>233.73</v>
      </c>
      <c r="I32" s="17">
        <v>255.45</v>
      </c>
      <c r="J32" s="17">
        <v>453.67</v>
      </c>
      <c r="K32" s="17">
        <v>351.37</v>
      </c>
      <c r="L32" s="17">
        <v>274.83</v>
      </c>
      <c r="M32" s="17">
        <v>298.58</v>
      </c>
      <c r="N32" s="13">
        <f t="shared" si="14"/>
        <v>4268.5</v>
      </c>
    </row>
    <row r="33" spans="1:14">
      <c r="A33" s="16" t="s">
        <v>23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3">
        <f t="shared" si="14"/>
        <v>0</v>
      </c>
    </row>
    <row r="34" spans="1:14">
      <c r="A34" s="18" t="s">
        <v>28</v>
      </c>
      <c r="B34" s="19">
        <f t="shared" ref="B34" si="18">B29+B30+B31+B32+B33</f>
        <v>43288.62</v>
      </c>
      <c r="C34" s="19">
        <f t="shared" ref="C34:K34" si="19">C29+C30+C31+C32+C33</f>
        <v>37364.639999999999</v>
      </c>
      <c r="D34" s="19">
        <f t="shared" si="19"/>
        <v>29830.850000000002</v>
      </c>
      <c r="E34" s="19">
        <f t="shared" si="19"/>
        <v>30461.439999999999</v>
      </c>
      <c r="F34" s="19">
        <f t="shared" si="19"/>
        <v>28546.710000000003</v>
      </c>
      <c r="G34" s="19">
        <f t="shared" si="19"/>
        <v>32036.69</v>
      </c>
      <c r="H34" s="19">
        <f t="shared" si="19"/>
        <v>30310.55</v>
      </c>
      <c r="I34" s="19">
        <f t="shared" si="19"/>
        <v>31253.06</v>
      </c>
      <c r="J34" s="19">
        <f t="shared" si="19"/>
        <v>31404.219999999998</v>
      </c>
      <c r="K34" s="19">
        <f t="shared" si="19"/>
        <v>29085.77</v>
      </c>
      <c r="L34" s="19">
        <f t="shared" ref="L34:M34" si="20">L29+L30+L31+L32+L33</f>
        <v>28938.210000000006</v>
      </c>
      <c r="M34" s="19">
        <f t="shared" si="20"/>
        <v>32100.04</v>
      </c>
      <c r="N34" s="19">
        <f t="shared" si="14"/>
        <v>384620.79999999999</v>
      </c>
    </row>
    <row r="35" spans="1:14">
      <c r="A35" s="9" t="s">
        <v>29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9"/>
    </row>
    <row r="36" spans="1:14">
      <c r="A36" s="12" t="s">
        <v>17</v>
      </c>
      <c r="B36" s="13">
        <v>61979.63</v>
      </c>
      <c r="C36" s="13">
        <v>56963.6</v>
      </c>
      <c r="D36" s="13">
        <v>38758.82</v>
      </c>
      <c r="E36" s="13">
        <v>44097.63</v>
      </c>
      <c r="F36" s="13">
        <v>42185.19</v>
      </c>
      <c r="G36" s="13">
        <v>45752.160000000003</v>
      </c>
      <c r="H36" s="13">
        <v>48170.93</v>
      </c>
      <c r="I36" s="13">
        <v>52412.27</v>
      </c>
      <c r="J36" s="13">
        <v>51014.351999999999</v>
      </c>
      <c r="K36" s="13">
        <v>45065.45</v>
      </c>
      <c r="L36" s="13">
        <v>43320.69</v>
      </c>
      <c r="M36" s="13">
        <v>48440.39</v>
      </c>
      <c r="N36" s="13">
        <f t="shared" ref="N36:N43" si="21">B36+C36+D36+E36+F36+G36+H36+I36+J36+K36+L36+M36</f>
        <v>578161.11200000008</v>
      </c>
    </row>
    <row r="37" spans="1:14">
      <c r="A37" s="12" t="s">
        <v>18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>
        <f t="shared" si="21"/>
        <v>0</v>
      </c>
    </row>
    <row r="38" spans="1:14">
      <c r="A38" s="14" t="s">
        <v>19</v>
      </c>
      <c r="B38" s="15">
        <f t="shared" ref="B38" si="22">B36+B37</f>
        <v>61979.63</v>
      </c>
      <c r="C38" s="15">
        <f>C36+C37</f>
        <v>56963.6</v>
      </c>
      <c r="D38" s="15">
        <f>D36+D37</f>
        <v>38758.82</v>
      </c>
      <c r="E38" s="15">
        <f>E36+E37</f>
        <v>44097.63</v>
      </c>
      <c r="F38" s="15">
        <f>F36+F37</f>
        <v>42185.19</v>
      </c>
      <c r="G38" s="15">
        <f>G36+G37</f>
        <v>45752.160000000003</v>
      </c>
      <c r="H38" s="15">
        <f t="shared" ref="H38" si="23">H36+H37</f>
        <v>48170.93</v>
      </c>
      <c r="I38" s="15">
        <f>I36+I37</f>
        <v>52412.27</v>
      </c>
      <c r="J38" s="15">
        <f>J36+J37</f>
        <v>51014.351999999999</v>
      </c>
      <c r="K38" s="15">
        <f>K36+K37</f>
        <v>45065.45</v>
      </c>
      <c r="L38" s="15">
        <f t="shared" ref="L38:M38" si="24">L36+L37</f>
        <v>43320.69</v>
      </c>
      <c r="M38" s="15">
        <f t="shared" si="24"/>
        <v>48440.39</v>
      </c>
      <c r="N38" s="15">
        <f t="shared" si="21"/>
        <v>578161.11200000008</v>
      </c>
    </row>
    <row r="39" spans="1:14">
      <c r="A39" s="16" t="s">
        <v>20</v>
      </c>
      <c r="B39" s="17">
        <v>8683</v>
      </c>
      <c r="C39" s="17">
        <v>8478</v>
      </c>
      <c r="D39" s="17">
        <v>6361</v>
      </c>
      <c r="E39" s="17">
        <v>5909</v>
      </c>
      <c r="F39" s="17">
        <v>5198</v>
      </c>
      <c r="G39" s="17">
        <v>5487</v>
      </c>
      <c r="H39" s="17">
        <v>5237</v>
      </c>
      <c r="I39" s="17">
        <v>5771</v>
      </c>
      <c r="J39" s="17">
        <v>5515</v>
      </c>
      <c r="K39" s="17">
        <v>5603</v>
      </c>
      <c r="L39" s="17">
        <v>5517</v>
      </c>
      <c r="M39" s="17">
        <v>8811</v>
      </c>
      <c r="N39" s="13">
        <f t="shared" si="21"/>
        <v>76570</v>
      </c>
    </row>
    <row r="40" spans="1:14">
      <c r="A40" s="16" t="s">
        <v>21</v>
      </c>
      <c r="B40" s="17">
        <v>9662</v>
      </c>
      <c r="C40" s="17">
        <v>6577</v>
      </c>
      <c r="D40" s="17">
        <v>4630</v>
      </c>
      <c r="E40" s="17">
        <v>3931</v>
      </c>
      <c r="F40" s="17">
        <v>2266</v>
      </c>
      <c r="G40" s="17">
        <v>1867</v>
      </c>
      <c r="H40" s="17">
        <v>731</v>
      </c>
      <c r="I40" s="17">
        <v>663</v>
      </c>
      <c r="J40" s="17">
        <v>1028</v>
      </c>
      <c r="K40" s="17">
        <v>2485</v>
      </c>
      <c r="L40" s="17">
        <v>3886</v>
      </c>
      <c r="M40" s="17">
        <v>8433.2221000000009</v>
      </c>
      <c r="N40" s="13">
        <f t="shared" si="21"/>
        <v>46159.222099999999</v>
      </c>
    </row>
    <row r="41" spans="1:14">
      <c r="A41" s="16" t="s">
        <v>22</v>
      </c>
      <c r="B41" s="17">
        <v>1810.1510000000001</v>
      </c>
      <c r="C41" s="17">
        <v>2012.127</v>
      </c>
      <c r="D41" s="17">
        <v>1404.885</v>
      </c>
      <c r="E41" s="17">
        <v>1582.519</v>
      </c>
      <c r="F41" s="17">
        <v>984.62300000000005</v>
      </c>
      <c r="G41" s="17">
        <v>892.23299999999995</v>
      </c>
      <c r="H41" s="17">
        <v>355</v>
      </c>
      <c r="I41" s="17">
        <v>347</v>
      </c>
      <c r="J41" s="17">
        <v>1039.009</v>
      </c>
      <c r="K41" s="17">
        <v>1241.4090000000001</v>
      </c>
      <c r="L41" s="17">
        <v>1735.9079999999999</v>
      </c>
      <c r="M41" s="17">
        <v>2517.857</v>
      </c>
      <c r="N41" s="13">
        <f t="shared" si="21"/>
        <v>15922.721</v>
      </c>
    </row>
    <row r="42" spans="1:14">
      <c r="A42" s="16" t="s">
        <v>23</v>
      </c>
      <c r="B42" s="17">
        <v>3153</v>
      </c>
      <c r="C42" s="17">
        <v>5432</v>
      </c>
      <c r="D42" s="17">
        <v>4317</v>
      </c>
      <c r="E42" s="17">
        <v>3802</v>
      </c>
      <c r="F42" s="17">
        <v>3208</v>
      </c>
      <c r="G42" s="17">
        <v>3398</v>
      </c>
      <c r="H42" s="17">
        <v>2581</v>
      </c>
      <c r="I42" s="17">
        <v>2498</v>
      </c>
      <c r="J42" s="17">
        <v>2594</v>
      </c>
      <c r="K42" s="17">
        <v>3399</v>
      </c>
      <c r="L42" s="17">
        <v>3730</v>
      </c>
      <c r="M42" s="17">
        <v>6308</v>
      </c>
      <c r="N42" s="13">
        <f t="shared" si="21"/>
        <v>44420</v>
      </c>
    </row>
    <row r="43" spans="1:14">
      <c r="A43" s="18" t="s">
        <v>30</v>
      </c>
      <c r="B43" s="19">
        <f t="shared" ref="B43" si="25">B38+B39+B40+B41+B42</f>
        <v>85287.781000000003</v>
      </c>
      <c r="C43" s="19">
        <f t="shared" ref="C43:K43" si="26">C38+C39+C40+C41+C42</f>
        <v>79462.726999999999</v>
      </c>
      <c r="D43" s="19">
        <f t="shared" si="26"/>
        <v>55471.705000000002</v>
      </c>
      <c r="E43" s="19">
        <f t="shared" si="26"/>
        <v>59322.148999999998</v>
      </c>
      <c r="F43" s="19">
        <f t="shared" si="26"/>
        <v>53841.813000000002</v>
      </c>
      <c r="G43" s="19">
        <f t="shared" si="26"/>
        <v>57396.393000000004</v>
      </c>
      <c r="H43" s="19">
        <f t="shared" si="26"/>
        <v>57074.93</v>
      </c>
      <c r="I43" s="19">
        <f t="shared" si="26"/>
        <v>61691.27</v>
      </c>
      <c r="J43" s="19">
        <f t="shared" si="26"/>
        <v>61190.360999999997</v>
      </c>
      <c r="K43" s="19">
        <f t="shared" si="26"/>
        <v>57793.858999999997</v>
      </c>
      <c r="L43" s="19">
        <f t="shared" ref="L43:M43" si="27">L38+L39+L40+L41+L42</f>
        <v>58189.598000000005</v>
      </c>
      <c r="M43" s="19">
        <f t="shared" si="27"/>
        <v>74510.469100000002</v>
      </c>
      <c r="N43" s="19">
        <f t="shared" si="21"/>
        <v>761233.05509999988</v>
      </c>
    </row>
    <row r="44" spans="1:14">
      <c r="A44" s="9" t="s">
        <v>31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9"/>
    </row>
    <row r="45" spans="1:14">
      <c r="A45" s="12" t="s">
        <v>17</v>
      </c>
      <c r="B45" s="13">
        <v>33090</v>
      </c>
      <c r="C45" s="13">
        <v>23873</v>
      </c>
      <c r="D45" s="13">
        <v>26165</v>
      </c>
      <c r="E45" s="13">
        <v>30882.46</v>
      </c>
      <c r="F45" s="13">
        <v>29474</v>
      </c>
      <c r="G45" s="13">
        <v>30268.9</v>
      </c>
      <c r="H45" s="13">
        <v>36390</v>
      </c>
      <c r="I45" s="13">
        <v>35747</v>
      </c>
      <c r="J45" s="13">
        <v>35528</v>
      </c>
      <c r="K45" s="13">
        <v>30090</v>
      </c>
      <c r="L45" s="13">
        <v>24682</v>
      </c>
      <c r="M45" s="13">
        <v>18720</v>
      </c>
      <c r="N45" s="13">
        <f t="shared" ref="N45:N52" si="28">B45+C45+D45+E45+F45+G45+H45+I45+J45+K45+L45+M45</f>
        <v>354910.36</v>
      </c>
    </row>
    <row r="46" spans="1:14">
      <c r="A46" s="12" t="s">
        <v>18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>
        <f t="shared" si="28"/>
        <v>0</v>
      </c>
    </row>
    <row r="47" spans="1:14">
      <c r="A47" s="14" t="s">
        <v>19</v>
      </c>
      <c r="B47" s="15">
        <f t="shared" ref="B47" si="29">B45+B46</f>
        <v>33090</v>
      </c>
      <c r="C47" s="15">
        <f>C45+C46</f>
        <v>23873</v>
      </c>
      <c r="D47" s="15">
        <f>D45+D46</f>
        <v>26165</v>
      </c>
      <c r="E47" s="15">
        <f>E45+E46</f>
        <v>30882.46</v>
      </c>
      <c r="F47" s="15">
        <f>F45+F46</f>
        <v>29474</v>
      </c>
      <c r="G47" s="15">
        <f>G45+G46</f>
        <v>30268.9</v>
      </c>
      <c r="H47" s="15">
        <f t="shared" ref="H47" si="30">H45+H46</f>
        <v>36390</v>
      </c>
      <c r="I47" s="15">
        <f>I45+I46</f>
        <v>35747</v>
      </c>
      <c r="J47" s="15">
        <f>J45+J46</f>
        <v>35528</v>
      </c>
      <c r="K47" s="15">
        <f>K45+K46</f>
        <v>30090</v>
      </c>
      <c r="L47" s="15">
        <f t="shared" ref="L47:M47" si="31">L45+L46</f>
        <v>24682</v>
      </c>
      <c r="M47" s="15">
        <f t="shared" si="31"/>
        <v>18720</v>
      </c>
      <c r="N47" s="15">
        <f t="shared" si="28"/>
        <v>354910.36</v>
      </c>
    </row>
    <row r="48" spans="1:14">
      <c r="A48" s="16" t="s">
        <v>20</v>
      </c>
      <c r="B48" s="17">
        <v>4202</v>
      </c>
      <c r="C48" s="17">
        <v>3468</v>
      </c>
      <c r="D48" s="17">
        <v>2830</v>
      </c>
      <c r="E48" s="17">
        <v>2740</v>
      </c>
      <c r="F48" s="17">
        <v>2274</v>
      </c>
      <c r="G48" s="17">
        <v>2131</v>
      </c>
      <c r="H48" s="17">
        <v>2010</v>
      </c>
      <c r="I48" s="17">
        <v>2481</v>
      </c>
      <c r="J48" s="17">
        <v>2240</v>
      </c>
      <c r="K48" s="17">
        <v>4143</v>
      </c>
      <c r="L48" s="17">
        <v>2973</v>
      </c>
      <c r="M48" s="17">
        <v>1855</v>
      </c>
      <c r="N48" s="13">
        <f t="shared" si="28"/>
        <v>33347</v>
      </c>
    </row>
    <row r="49" spans="1:14">
      <c r="A49" s="16" t="s">
        <v>21</v>
      </c>
      <c r="B49" s="17">
        <v>2</v>
      </c>
      <c r="C49" s="17">
        <v>6</v>
      </c>
      <c r="D49" s="17">
        <v>37</v>
      </c>
      <c r="E49" s="17">
        <v>31</v>
      </c>
      <c r="F49" s="17">
        <v>31</v>
      </c>
      <c r="G49" s="17">
        <v>33</v>
      </c>
      <c r="H49" s="17">
        <v>39</v>
      </c>
      <c r="I49" s="17">
        <v>10</v>
      </c>
      <c r="J49" s="17">
        <v>27</v>
      </c>
      <c r="K49" s="17">
        <v>58</v>
      </c>
      <c r="L49" s="17">
        <v>1</v>
      </c>
      <c r="M49" s="17">
        <v>100</v>
      </c>
      <c r="N49" s="13">
        <f t="shared" si="28"/>
        <v>375</v>
      </c>
    </row>
    <row r="50" spans="1:14">
      <c r="A50" s="16" t="s">
        <v>22</v>
      </c>
      <c r="B50" s="17">
        <v>594</v>
      </c>
      <c r="C50" s="17">
        <v>717</v>
      </c>
      <c r="D50" s="17">
        <v>588</v>
      </c>
      <c r="E50" s="17">
        <v>640</v>
      </c>
      <c r="F50" s="17">
        <v>518</v>
      </c>
      <c r="G50" s="17">
        <v>514</v>
      </c>
      <c r="H50" s="17">
        <v>240</v>
      </c>
      <c r="I50" s="17">
        <v>217</v>
      </c>
      <c r="J50" s="17">
        <v>451</v>
      </c>
      <c r="K50" s="17">
        <v>562</v>
      </c>
      <c r="L50" s="17">
        <v>535</v>
      </c>
      <c r="M50" s="17">
        <v>507</v>
      </c>
      <c r="N50" s="13">
        <f t="shared" si="28"/>
        <v>6083</v>
      </c>
    </row>
    <row r="51" spans="1:14">
      <c r="A51" s="16" t="s">
        <v>23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3">
        <f t="shared" si="28"/>
        <v>0</v>
      </c>
    </row>
    <row r="52" spans="1:14">
      <c r="A52" s="18" t="s">
        <v>32</v>
      </c>
      <c r="B52" s="19">
        <f t="shared" ref="B52" si="32">B47+B48+B49+B50+B51</f>
        <v>37888</v>
      </c>
      <c r="C52" s="19">
        <f t="shared" ref="C52:K52" si="33">C47+C48+C49+C50+C51</f>
        <v>28064</v>
      </c>
      <c r="D52" s="19">
        <f t="shared" si="33"/>
        <v>29620</v>
      </c>
      <c r="E52" s="19">
        <f t="shared" si="33"/>
        <v>34293.46</v>
      </c>
      <c r="F52" s="19">
        <f t="shared" si="33"/>
        <v>32297</v>
      </c>
      <c r="G52" s="19">
        <f t="shared" si="33"/>
        <v>32946.9</v>
      </c>
      <c r="H52" s="19">
        <f t="shared" si="33"/>
        <v>38679</v>
      </c>
      <c r="I52" s="19">
        <f t="shared" si="33"/>
        <v>38455</v>
      </c>
      <c r="J52" s="19">
        <f t="shared" si="33"/>
        <v>38246</v>
      </c>
      <c r="K52" s="19">
        <f t="shared" si="33"/>
        <v>34853</v>
      </c>
      <c r="L52" s="19">
        <f t="shared" ref="L52:M52" si="34">L47+L48+L49+L50+L51</f>
        <v>28191</v>
      </c>
      <c r="M52" s="19">
        <f t="shared" si="34"/>
        <v>21182</v>
      </c>
      <c r="N52" s="19">
        <f t="shared" si="28"/>
        <v>394715.36</v>
      </c>
    </row>
    <row r="53" spans="1:14">
      <c r="A53" s="9" t="s">
        <v>33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9"/>
    </row>
    <row r="54" spans="1:14">
      <c r="A54" s="12" t="s">
        <v>17</v>
      </c>
      <c r="B54" s="13">
        <v>30620.46</v>
      </c>
      <c r="C54" s="13">
        <v>26900.28</v>
      </c>
      <c r="D54" s="13">
        <v>25449.54</v>
      </c>
      <c r="E54" s="13">
        <v>28454.99</v>
      </c>
      <c r="F54" s="13">
        <v>30542.13</v>
      </c>
      <c r="G54" s="13">
        <v>34793.47</v>
      </c>
      <c r="H54" s="13">
        <v>34872.53</v>
      </c>
      <c r="I54" s="13">
        <v>33898.080000000002</v>
      </c>
      <c r="J54" s="13">
        <v>40385.370000000003</v>
      </c>
      <c r="K54" s="13">
        <v>34426.730000000003</v>
      </c>
      <c r="L54" s="13">
        <v>33096.31</v>
      </c>
      <c r="M54" s="13">
        <v>16836.391</v>
      </c>
      <c r="N54" s="13">
        <f t="shared" ref="N54:N61" si="35">B54+C54+D54+E54+F54+G54+H54+I54+J54+K54+L54+M54</f>
        <v>370276.28099999996</v>
      </c>
    </row>
    <row r="55" spans="1:14">
      <c r="A55" s="12" t="s">
        <v>18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>
        <f t="shared" si="35"/>
        <v>0</v>
      </c>
    </row>
    <row r="56" spans="1:14">
      <c r="A56" s="14" t="s">
        <v>19</v>
      </c>
      <c r="B56" s="15">
        <f t="shared" ref="B56" si="36">B54+B55</f>
        <v>30620.46</v>
      </c>
      <c r="C56" s="15">
        <f>C54+C55</f>
        <v>26900.28</v>
      </c>
      <c r="D56" s="15">
        <f>D54+D55</f>
        <v>25449.54</v>
      </c>
      <c r="E56" s="15">
        <f>E54+E55</f>
        <v>28454.99</v>
      </c>
      <c r="F56" s="15">
        <f>F54+F55</f>
        <v>30542.13</v>
      </c>
      <c r="G56" s="15">
        <f>G54+G55</f>
        <v>34793.47</v>
      </c>
      <c r="H56" s="15">
        <f t="shared" ref="H56" si="37">H54+H55</f>
        <v>34872.53</v>
      </c>
      <c r="I56" s="15">
        <f>I54+I55</f>
        <v>33898.080000000002</v>
      </c>
      <c r="J56" s="15">
        <f>J54+J55</f>
        <v>40385.370000000003</v>
      </c>
      <c r="K56" s="15">
        <f>K54+K55</f>
        <v>34426.730000000003</v>
      </c>
      <c r="L56" s="15">
        <f t="shared" ref="L56:M56" si="38">L54+L55</f>
        <v>33096.31</v>
      </c>
      <c r="M56" s="15">
        <f t="shared" si="38"/>
        <v>16836.391</v>
      </c>
      <c r="N56" s="15">
        <f t="shared" si="35"/>
        <v>370276.28099999996</v>
      </c>
    </row>
    <row r="57" spans="1:14">
      <c r="A57" s="16" t="s">
        <v>20</v>
      </c>
      <c r="B57" s="17">
        <v>3761.7379999999998</v>
      </c>
      <c r="C57" s="17">
        <v>3007.32</v>
      </c>
      <c r="D57" s="17">
        <v>1871.48</v>
      </c>
      <c r="E57" s="17">
        <v>1378.17</v>
      </c>
      <c r="F57" s="17">
        <v>906.2</v>
      </c>
      <c r="G57" s="17">
        <v>769.77</v>
      </c>
      <c r="H57" s="17">
        <v>739.3</v>
      </c>
      <c r="I57" s="17">
        <v>755</v>
      </c>
      <c r="J57" s="17">
        <v>738.26</v>
      </c>
      <c r="K57" s="17">
        <v>786.74</v>
      </c>
      <c r="L57" s="17">
        <v>1371.47</v>
      </c>
      <c r="M57" s="17">
        <v>2150.0500000000002</v>
      </c>
      <c r="N57" s="13">
        <f t="shared" si="35"/>
        <v>18235.498</v>
      </c>
    </row>
    <row r="58" spans="1:14">
      <c r="A58" s="16" t="s">
        <v>21</v>
      </c>
      <c r="B58" s="17">
        <v>10243</v>
      </c>
      <c r="C58" s="17">
        <v>10000</v>
      </c>
      <c r="D58" s="17">
        <v>0</v>
      </c>
      <c r="E58" s="17">
        <v>2003.94</v>
      </c>
      <c r="F58" s="17">
        <v>2061.42</v>
      </c>
      <c r="G58" s="17">
        <v>1315.19</v>
      </c>
      <c r="H58" s="17">
        <v>845.28</v>
      </c>
      <c r="I58" s="17">
        <v>900</v>
      </c>
      <c r="J58" s="17">
        <v>10</v>
      </c>
      <c r="K58" s="17">
        <v>1421.64</v>
      </c>
      <c r="L58" s="17">
        <v>2980.8</v>
      </c>
      <c r="M58" s="17">
        <v>6000</v>
      </c>
      <c r="N58" s="13">
        <f t="shared" si="35"/>
        <v>37781.269999999997</v>
      </c>
    </row>
    <row r="59" spans="1:14">
      <c r="A59" s="16" t="s">
        <v>22</v>
      </c>
      <c r="B59" s="17">
        <v>543.70000000000005</v>
      </c>
      <c r="C59" s="17">
        <v>619.14</v>
      </c>
      <c r="D59" s="17">
        <v>485</v>
      </c>
      <c r="E59" s="17">
        <v>513.34</v>
      </c>
      <c r="F59" s="17">
        <v>441.94</v>
      </c>
      <c r="G59" s="17">
        <v>359.58</v>
      </c>
      <c r="H59" s="17">
        <v>263.54000000000002</v>
      </c>
      <c r="I59" s="17">
        <v>335</v>
      </c>
      <c r="J59" s="17">
        <v>406.32</v>
      </c>
      <c r="K59" s="17">
        <v>499</v>
      </c>
      <c r="L59" s="17">
        <v>464.05</v>
      </c>
      <c r="M59" s="17">
        <v>548.80999999999995</v>
      </c>
      <c r="N59" s="13">
        <f t="shared" si="35"/>
        <v>5479.42</v>
      </c>
    </row>
    <row r="60" spans="1:14">
      <c r="A60" s="16" t="s">
        <v>23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3">
        <f t="shared" si="35"/>
        <v>0</v>
      </c>
    </row>
    <row r="61" spans="1:14">
      <c r="A61" s="18" t="s">
        <v>34</v>
      </c>
      <c r="B61" s="19">
        <f t="shared" ref="B61" si="39">B56+B57+B58+B59+B60</f>
        <v>45168.897999999994</v>
      </c>
      <c r="C61" s="19">
        <f t="shared" ref="C61:K61" si="40">C56+C57+C58+C59+C60</f>
        <v>40526.74</v>
      </c>
      <c r="D61" s="19">
        <f t="shared" si="40"/>
        <v>27806.02</v>
      </c>
      <c r="E61" s="19">
        <f t="shared" si="40"/>
        <v>32350.440000000002</v>
      </c>
      <c r="F61" s="19">
        <f t="shared" si="40"/>
        <v>33951.69</v>
      </c>
      <c r="G61" s="19">
        <f t="shared" si="40"/>
        <v>37238.01</v>
      </c>
      <c r="H61" s="19">
        <f t="shared" si="40"/>
        <v>36720.65</v>
      </c>
      <c r="I61" s="19">
        <f t="shared" si="40"/>
        <v>35888.080000000002</v>
      </c>
      <c r="J61" s="19">
        <f t="shared" si="40"/>
        <v>41539.950000000004</v>
      </c>
      <c r="K61" s="19">
        <f t="shared" si="40"/>
        <v>37134.11</v>
      </c>
      <c r="L61" s="19">
        <f t="shared" ref="L61:M61" si="41">L56+L57+L58+L59+L60</f>
        <v>37912.630000000005</v>
      </c>
      <c r="M61" s="19">
        <f t="shared" si="41"/>
        <v>25535.251</v>
      </c>
      <c r="N61" s="19">
        <f t="shared" si="35"/>
        <v>431772.46899999998</v>
      </c>
    </row>
    <row r="62" spans="1:14">
      <c r="A62" s="9" t="s">
        <v>35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9"/>
    </row>
    <row r="63" spans="1:14">
      <c r="A63" s="12" t="s">
        <v>17</v>
      </c>
      <c r="B63" s="13">
        <v>108320.72</v>
      </c>
      <c r="C63" s="13">
        <v>91723.520000000004</v>
      </c>
      <c r="D63" s="13">
        <v>73494.740000000005</v>
      </c>
      <c r="E63" s="13">
        <v>73844.2</v>
      </c>
      <c r="F63" s="13">
        <v>63787.5</v>
      </c>
      <c r="G63" s="13">
        <v>71910.210000000006</v>
      </c>
      <c r="H63" s="13">
        <v>70373.59</v>
      </c>
      <c r="I63" s="13">
        <v>73039.7</v>
      </c>
      <c r="J63" s="13">
        <v>71806.69</v>
      </c>
      <c r="K63" s="13">
        <v>70596.210000000006</v>
      </c>
      <c r="L63" s="13">
        <v>66753.381999999998</v>
      </c>
      <c r="M63" s="13">
        <v>93564.27</v>
      </c>
      <c r="N63" s="13">
        <f t="shared" ref="N63:N70" si="42">B63+C63+D63+E63+F63+G63+H63+I63+J63+K63+L63+M63</f>
        <v>929214.73199999984</v>
      </c>
    </row>
    <row r="64" spans="1:14">
      <c r="A64" s="12" t="s">
        <v>18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>
        <f t="shared" si="42"/>
        <v>0</v>
      </c>
    </row>
    <row r="65" spans="1:14">
      <c r="A65" s="14" t="s">
        <v>19</v>
      </c>
      <c r="B65" s="15">
        <f t="shared" ref="B65" si="43">B63+B64</f>
        <v>108320.72</v>
      </c>
      <c r="C65" s="15">
        <f>C63+C64</f>
        <v>91723.520000000004</v>
      </c>
      <c r="D65" s="15">
        <f>D63+D64</f>
        <v>73494.740000000005</v>
      </c>
      <c r="E65" s="15">
        <f>E63+E64</f>
        <v>73844.2</v>
      </c>
      <c r="F65" s="15">
        <f>F63+F64</f>
        <v>63787.5</v>
      </c>
      <c r="G65" s="15">
        <f>G63+G64</f>
        <v>71910.210000000006</v>
      </c>
      <c r="H65" s="15">
        <f t="shared" ref="H65" si="44">H63+H64</f>
        <v>70373.59</v>
      </c>
      <c r="I65" s="15">
        <f>I63+I64</f>
        <v>73039.7</v>
      </c>
      <c r="J65" s="15">
        <f>J63+J64</f>
        <v>71806.69</v>
      </c>
      <c r="K65" s="15">
        <f>K63+K64</f>
        <v>70596.210000000006</v>
      </c>
      <c r="L65" s="15">
        <f t="shared" ref="L65:M65" si="45">L63+L64</f>
        <v>66753.381999999998</v>
      </c>
      <c r="M65" s="15">
        <f t="shared" si="45"/>
        <v>93564.27</v>
      </c>
      <c r="N65" s="15">
        <f t="shared" si="42"/>
        <v>929214.73199999984</v>
      </c>
    </row>
    <row r="66" spans="1:14">
      <c r="A66" s="16" t="s">
        <v>20</v>
      </c>
      <c r="B66" s="17">
        <v>13223.058000000001</v>
      </c>
      <c r="C66" s="17">
        <v>12803.49</v>
      </c>
      <c r="D66" s="17">
        <v>12426.494000000001</v>
      </c>
      <c r="E66" s="17">
        <v>10194.83</v>
      </c>
      <c r="F66" s="17">
        <v>10968.62</v>
      </c>
      <c r="G66" s="21">
        <v>10658.554</v>
      </c>
      <c r="H66" s="17">
        <v>8160.348</v>
      </c>
      <c r="I66" s="17">
        <v>9173.9619999999995</v>
      </c>
      <c r="J66" s="17">
        <v>8902.8220000000001</v>
      </c>
      <c r="K66" s="17">
        <v>10059.853999999999</v>
      </c>
      <c r="L66" s="17">
        <v>9917.2260000000006</v>
      </c>
      <c r="M66" s="17">
        <v>14213.522000000001</v>
      </c>
      <c r="N66" s="13">
        <f t="shared" si="42"/>
        <v>130702.78</v>
      </c>
    </row>
    <row r="67" spans="1:14">
      <c r="A67" s="16" t="s">
        <v>21</v>
      </c>
      <c r="B67" s="17">
        <v>840.09</v>
      </c>
      <c r="C67" s="17">
        <v>839.13</v>
      </c>
      <c r="D67" s="17">
        <v>819.76</v>
      </c>
      <c r="E67" s="17">
        <v>820</v>
      </c>
      <c r="F67" s="17">
        <v>830.98</v>
      </c>
      <c r="G67" s="17">
        <v>753.66</v>
      </c>
      <c r="H67" s="17">
        <v>677.58</v>
      </c>
      <c r="I67" s="17">
        <v>662.66</v>
      </c>
      <c r="J67" s="17">
        <v>255.2</v>
      </c>
      <c r="K67" s="17">
        <v>192.79</v>
      </c>
      <c r="L67" s="17">
        <v>674.16</v>
      </c>
      <c r="M67" s="17">
        <v>919.8</v>
      </c>
      <c r="N67" s="13">
        <f t="shared" si="42"/>
        <v>8285.81</v>
      </c>
    </row>
    <row r="68" spans="1:14">
      <c r="A68" s="16" t="s">
        <v>22</v>
      </c>
      <c r="B68" s="17">
        <v>7652.6</v>
      </c>
      <c r="C68" s="17">
        <v>5635.17</v>
      </c>
      <c r="D68" s="17">
        <v>3387.5</v>
      </c>
      <c r="E68" s="17">
        <v>3160</v>
      </c>
      <c r="F68" s="17">
        <v>2156.54</v>
      </c>
      <c r="G68" s="17">
        <v>2298.08</v>
      </c>
      <c r="H68" s="17">
        <v>1548.62</v>
      </c>
      <c r="I68" s="17">
        <v>1595.67</v>
      </c>
      <c r="J68" s="17">
        <v>2526.88</v>
      </c>
      <c r="K68" s="17">
        <v>2647.47</v>
      </c>
      <c r="L68" s="17">
        <v>2983.0136000000002</v>
      </c>
      <c r="M68" s="17">
        <v>5207.0409</v>
      </c>
      <c r="N68" s="13">
        <f t="shared" si="42"/>
        <v>40798.584500000004</v>
      </c>
    </row>
    <row r="69" spans="1:14">
      <c r="A69" s="16" t="s">
        <v>23</v>
      </c>
      <c r="B69" s="17">
        <v>34541.089999999997</v>
      </c>
      <c r="C69" s="17">
        <v>33119.71</v>
      </c>
      <c r="D69" s="17">
        <v>24976.69</v>
      </c>
      <c r="E69" s="17">
        <v>25143.74</v>
      </c>
      <c r="F69" s="17">
        <v>21686.31</v>
      </c>
      <c r="G69" s="17">
        <v>20876.34</v>
      </c>
      <c r="H69" s="17">
        <v>15693.91</v>
      </c>
      <c r="I69" s="17">
        <v>14227.97</v>
      </c>
      <c r="J69" s="17">
        <v>15986.78</v>
      </c>
      <c r="K69" s="17">
        <v>20871.150000000001</v>
      </c>
      <c r="L69" s="17">
        <v>25785.59</v>
      </c>
      <c r="M69" s="17">
        <v>32802.699999999997</v>
      </c>
      <c r="N69" s="13">
        <f t="shared" si="42"/>
        <v>285711.98</v>
      </c>
    </row>
    <row r="70" spans="1:14">
      <c r="A70" s="18" t="s">
        <v>36</v>
      </c>
      <c r="B70" s="19">
        <f t="shared" ref="B70" si="46">B65+B66+B67+B68+B69</f>
        <v>164577.55800000002</v>
      </c>
      <c r="C70" s="19">
        <f t="shared" ref="C70:K70" si="47">C65+C66+C67+C68+C69</f>
        <v>144121.02000000002</v>
      </c>
      <c r="D70" s="19">
        <f t="shared" si="47"/>
        <v>115105.18400000001</v>
      </c>
      <c r="E70" s="19">
        <f t="shared" si="47"/>
        <v>113162.77</v>
      </c>
      <c r="F70" s="19">
        <f t="shared" si="47"/>
        <v>99429.949999999983</v>
      </c>
      <c r="G70" s="19">
        <f t="shared" si="47"/>
        <v>106496.84400000001</v>
      </c>
      <c r="H70" s="19">
        <f t="shared" si="47"/>
        <v>96454.047999999995</v>
      </c>
      <c r="I70" s="19">
        <f t="shared" si="47"/>
        <v>98699.962</v>
      </c>
      <c r="J70" s="19">
        <f t="shared" si="47"/>
        <v>99478.372000000003</v>
      </c>
      <c r="K70" s="19">
        <f t="shared" si="47"/>
        <v>104367.47400000002</v>
      </c>
      <c r="L70" s="19">
        <f t="shared" ref="L70:M70" si="48">L65+L66+L67+L68+L69</f>
        <v>106113.3716</v>
      </c>
      <c r="M70" s="19">
        <f t="shared" si="48"/>
        <v>146707.33289999998</v>
      </c>
      <c r="N70" s="19">
        <f t="shared" si="42"/>
        <v>1394713.8864999998</v>
      </c>
    </row>
    <row r="71" spans="1:14">
      <c r="A71" s="9" t="s">
        <v>37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9"/>
    </row>
    <row r="72" spans="1:14">
      <c r="A72" s="12" t="s">
        <v>17</v>
      </c>
      <c r="B72" s="13">
        <v>797243.97</v>
      </c>
      <c r="C72" s="13">
        <v>636675.62089999998</v>
      </c>
      <c r="D72" s="13">
        <v>508603.21</v>
      </c>
      <c r="E72" s="13">
        <v>467604.85</v>
      </c>
      <c r="F72" s="13">
        <v>424179.47</v>
      </c>
      <c r="G72" s="13">
        <v>433291.47</v>
      </c>
      <c r="H72" s="13">
        <v>396460.65</v>
      </c>
      <c r="I72" s="13">
        <v>407029.86</v>
      </c>
      <c r="J72" s="13">
        <v>435322.06</v>
      </c>
      <c r="K72" s="13">
        <v>436112.98</v>
      </c>
      <c r="L72" s="13">
        <v>484402.3</v>
      </c>
      <c r="M72" s="13">
        <v>670737.41</v>
      </c>
      <c r="N72" s="13">
        <f t="shared" ref="N72:N79" si="49">B72+C72+D72+E72+F72+G72+H72+I72+J72+K72+L72+M72</f>
        <v>6097663.850899999</v>
      </c>
    </row>
    <row r="73" spans="1:14">
      <c r="A73" s="12" t="s">
        <v>18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>
        <f t="shared" si="49"/>
        <v>0</v>
      </c>
    </row>
    <row r="74" spans="1:14">
      <c r="A74" s="14" t="s">
        <v>19</v>
      </c>
      <c r="B74" s="15">
        <f t="shared" ref="B74" si="50">B72+B73</f>
        <v>797243.97</v>
      </c>
      <c r="C74" s="15">
        <f>C72+C73</f>
        <v>636675.62089999998</v>
      </c>
      <c r="D74" s="15">
        <f>D72+D73</f>
        <v>508603.21</v>
      </c>
      <c r="E74" s="15">
        <f>E72+E73</f>
        <v>467604.85</v>
      </c>
      <c r="F74" s="15">
        <f>F72+F73</f>
        <v>424179.47</v>
      </c>
      <c r="G74" s="15">
        <f>G72+G73</f>
        <v>433291.47</v>
      </c>
      <c r="H74" s="15">
        <f t="shared" ref="H74" si="51">H72+H73</f>
        <v>396460.65</v>
      </c>
      <c r="I74" s="15">
        <f>I72+I73</f>
        <v>407029.86</v>
      </c>
      <c r="J74" s="15">
        <f>J72+J73</f>
        <v>435322.06</v>
      </c>
      <c r="K74" s="15">
        <f>K72+K73</f>
        <v>436112.98</v>
      </c>
      <c r="L74" s="15">
        <f t="shared" ref="L74:M74" si="52">L72+L73</f>
        <v>484402.3</v>
      </c>
      <c r="M74" s="15">
        <f t="shared" si="52"/>
        <v>670737.41</v>
      </c>
      <c r="N74" s="15">
        <f t="shared" si="49"/>
        <v>6097663.850899999</v>
      </c>
    </row>
    <row r="75" spans="1:14">
      <c r="A75" s="16" t="s">
        <v>20</v>
      </c>
      <c r="B75" s="17">
        <v>91347.657999999996</v>
      </c>
      <c r="C75" s="17">
        <v>79962.282999999996</v>
      </c>
      <c r="D75" s="17">
        <v>76552.438999999998</v>
      </c>
      <c r="E75" s="17">
        <v>75412.301999999996</v>
      </c>
      <c r="F75" s="17">
        <v>72374.131999999998</v>
      </c>
      <c r="G75" s="21">
        <v>66873.392999999996</v>
      </c>
      <c r="H75" s="17">
        <v>65240.19</v>
      </c>
      <c r="I75" s="17">
        <v>73092.926999999996</v>
      </c>
      <c r="J75" s="17">
        <v>71343.620999999999</v>
      </c>
      <c r="K75" s="17">
        <v>72818.633000000002</v>
      </c>
      <c r="L75" s="17">
        <v>85683.438999999998</v>
      </c>
      <c r="M75" s="17">
        <v>100266.65119999999</v>
      </c>
      <c r="N75" s="13">
        <f t="shared" si="49"/>
        <v>930967.66820000007</v>
      </c>
    </row>
    <row r="76" spans="1:14">
      <c r="A76" s="16" t="s">
        <v>21</v>
      </c>
      <c r="B76" s="17">
        <v>26226.469000000001</v>
      </c>
      <c r="C76" s="17">
        <v>19984</v>
      </c>
      <c r="D76" s="17">
        <v>14406.5</v>
      </c>
      <c r="E76" s="17">
        <v>12639</v>
      </c>
      <c r="F76" s="17">
        <v>11614.9</v>
      </c>
      <c r="G76" s="17">
        <v>16297.5</v>
      </c>
      <c r="H76" s="17">
        <v>7228.1</v>
      </c>
      <c r="I76" s="17">
        <v>5532.3</v>
      </c>
      <c r="J76" s="17">
        <v>8011.7</v>
      </c>
      <c r="K76" s="17">
        <v>12971</v>
      </c>
      <c r="L76" s="17">
        <v>11281</v>
      </c>
      <c r="M76" s="17">
        <v>16530.670999999998</v>
      </c>
      <c r="N76" s="13">
        <f t="shared" si="49"/>
        <v>162723.13999999998</v>
      </c>
    </row>
    <row r="77" spans="1:14">
      <c r="A77" s="16" t="s">
        <v>22</v>
      </c>
      <c r="B77" s="17">
        <v>18370</v>
      </c>
      <c r="C77" s="17">
        <v>19262</v>
      </c>
      <c r="D77" s="17">
        <v>16644.22</v>
      </c>
      <c r="E77" s="17">
        <v>16815</v>
      </c>
      <c r="F77" s="17">
        <v>15202</v>
      </c>
      <c r="G77" s="17">
        <v>16847</v>
      </c>
      <c r="H77" s="17">
        <v>14174.6</v>
      </c>
      <c r="I77" s="17">
        <v>13853.5</v>
      </c>
      <c r="J77" s="17">
        <v>16726</v>
      </c>
      <c r="K77" s="17">
        <v>21083.7</v>
      </c>
      <c r="L77" s="17">
        <v>16490.88</v>
      </c>
      <c r="M77" s="17">
        <v>20275.303800000002</v>
      </c>
      <c r="N77" s="13">
        <f t="shared" si="49"/>
        <v>205744.20380000002</v>
      </c>
    </row>
    <row r="78" spans="1:14">
      <c r="A78" s="16" t="s">
        <v>23</v>
      </c>
      <c r="B78" s="17">
        <v>16276.957</v>
      </c>
      <c r="C78" s="17">
        <v>16056</v>
      </c>
      <c r="D78" s="17">
        <v>13761</v>
      </c>
      <c r="E78" s="17">
        <v>14438.2</v>
      </c>
      <c r="F78" s="17">
        <v>12117.8</v>
      </c>
      <c r="G78" s="17">
        <v>14142</v>
      </c>
      <c r="H78" s="17">
        <v>9318</v>
      </c>
      <c r="I78" s="17">
        <v>9022.69</v>
      </c>
      <c r="J78" s="17">
        <v>11016.75</v>
      </c>
      <c r="K78" s="17">
        <v>13824</v>
      </c>
      <c r="L78" s="17">
        <v>13771</v>
      </c>
      <c r="M78" s="17">
        <v>14529.7492</v>
      </c>
      <c r="N78" s="13">
        <f t="shared" si="49"/>
        <v>158274.14619999999</v>
      </c>
    </row>
    <row r="79" spans="1:14">
      <c r="A79" s="18" t="s">
        <v>38</v>
      </c>
      <c r="B79" s="19">
        <f t="shared" ref="B79" si="53">B74+B75+B76+B77+B78</f>
        <v>949465.05400000012</v>
      </c>
      <c r="C79" s="19">
        <f t="shared" ref="C79:K79" si="54">C74+C75+C76+C77+C78</f>
        <v>771939.90390000003</v>
      </c>
      <c r="D79" s="19">
        <f t="shared" si="54"/>
        <v>629967.36899999995</v>
      </c>
      <c r="E79" s="19">
        <f t="shared" si="54"/>
        <v>586909.35199999996</v>
      </c>
      <c r="F79" s="19">
        <f t="shared" si="54"/>
        <v>535488.30200000003</v>
      </c>
      <c r="G79" s="19">
        <f t="shared" si="54"/>
        <v>547451.3629999999</v>
      </c>
      <c r="H79" s="19">
        <f t="shared" si="54"/>
        <v>492421.54</v>
      </c>
      <c r="I79" s="19">
        <f t="shared" si="54"/>
        <v>508531.277</v>
      </c>
      <c r="J79" s="19">
        <f t="shared" si="54"/>
        <v>542420.13100000005</v>
      </c>
      <c r="K79" s="19">
        <f t="shared" si="54"/>
        <v>556810.31299999997</v>
      </c>
      <c r="L79" s="19">
        <f t="shared" ref="L79:M79" si="55">L74+L75+L76+L77+L78</f>
        <v>611628.61899999995</v>
      </c>
      <c r="M79" s="19">
        <f t="shared" si="55"/>
        <v>822339.78519999993</v>
      </c>
      <c r="N79" s="19">
        <f t="shared" si="49"/>
        <v>7555373.0090999994</v>
      </c>
    </row>
    <row r="80" spans="1:14">
      <c r="A80" s="9" t="s">
        <v>39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9"/>
    </row>
    <row r="81" spans="1:14">
      <c r="A81" s="12" t="s">
        <v>17</v>
      </c>
      <c r="B81" s="13">
        <v>37498</v>
      </c>
      <c r="C81" s="13">
        <v>28873</v>
      </c>
      <c r="D81" s="13">
        <v>29477</v>
      </c>
      <c r="E81" s="13">
        <v>37422</v>
      </c>
      <c r="F81" s="13">
        <v>36228</v>
      </c>
      <c r="G81" s="13">
        <v>38540</v>
      </c>
      <c r="H81" s="13">
        <v>39671</v>
      </c>
      <c r="I81" s="13">
        <v>43784</v>
      </c>
      <c r="J81" s="13">
        <v>42136</v>
      </c>
      <c r="K81" s="13">
        <v>39387</v>
      </c>
      <c r="L81" s="13">
        <v>34953</v>
      </c>
      <c r="M81" s="13">
        <v>34949</v>
      </c>
      <c r="N81" s="13">
        <f t="shared" ref="N81:N88" si="56">B81+C81+D81+E81+F81+G81+H81+I81+J81+K81+L81+M81</f>
        <v>442918</v>
      </c>
    </row>
    <row r="82" spans="1:14">
      <c r="A82" s="12" t="s">
        <v>18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>
        <f t="shared" si="56"/>
        <v>0</v>
      </c>
    </row>
    <row r="83" spans="1:14">
      <c r="A83" s="14" t="s">
        <v>19</v>
      </c>
      <c r="B83" s="15">
        <f t="shared" ref="B83" si="57">B81+B82</f>
        <v>37498</v>
      </c>
      <c r="C83" s="15">
        <f>C81+C82</f>
        <v>28873</v>
      </c>
      <c r="D83" s="15">
        <f>D81+D82</f>
        <v>29477</v>
      </c>
      <c r="E83" s="15">
        <f>E81+E82</f>
        <v>37422</v>
      </c>
      <c r="F83" s="15">
        <f>F81+F82</f>
        <v>36228</v>
      </c>
      <c r="G83" s="15">
        <f>G81+G82</f>
        <v>38540</v>
      </c>
      <c r="H83" s="15">
        <f t="shared" ref="H83" si="58">H81+H82</f>
        <v>39671</v>
      </c>
      <c r="I83" s="15">
        <f>I81+I82</f>
        <v>43784</v>
      </c>
      <c r="J83" s="15">
        <f>J81+J82</f>
        <v>42136</v>
      </c>
      <c r="K83" s="15">
        <f>K81+K82</f>
        <v>39387</v>
      </c>
      <c r="L83" s="15">
        <f t="shared" ref="L83:M83" si="59">L81+L82</f>
        <v>34953</v>
      </c>
      <c r="M83" s="15">
        <f t="shared" si="59"/>
        <v>34949</v>
      </c>
      <c r="N83" s="15">
        <f t="shared" si="56"/>
        <v>442918</v>
      </c>
    </row>
    <row r="84" spans="1:14">
      <c r="A84" s="16" t="s">
        <v>20</v>
      </c>
      <c r="B84" s="17">
        <v>2602.9</v>
      </c>
      <c r="C84" s="17">
        <v>2611</v>
      </c>
      <c r="D84" s="17">
        <v>2482</v>
      </c>
      <c r="E84" s="17">
        <v>3013</v>
      </c>
      <c r="F84" s="17">
        <v>2963</v>
      </c>
      <c r="G84" s="17">
        <v>3097</v>
      </c>
      <c r="H84" s="17">
        <v>3620</v>
      </c>
      <c r="I84" s="17">
        <v>3956</v>
      </c>
      <c r="J84" s="17">
        <v>3643</v>
      </c>
      <c r="K84" s="17">
        <v>3203</v>
      </c>
      <c r="L84" s="17">
        <v>3308</v>
      </c>
      <c r="M84" s="17">
        <v>3303</v>
      </c>
      <c r="N84" s="13">
        <f t="shared" si="56"/>
        <v>37801.9</v>
      </c>
    </row>
    <row r="85" spans="1:14">
      <c r="A85" s="16" t="s">
        <v>21</v>
      </c>
      <c r="B85" s="17">
        <v>7</v>
      </c>
      <c r="C85" s="17">
        <v>14</v>
      </c>
      <c r="D85" s="17">
        <v>10</v>
      </c>
      <c r="E85" s="17">
        <v>14</v>
      </c>
      <c r="F85" s="17">
        <v>9</v>
      </c>
      <c r="G85" s="17">
        <v>11</v>
      </c>
      <c r="H85" s="17">
        <v>9</v>
      </c>
      <c r="I85" s="17">
        <v>14</v>
      </c>
      <c r="J85" s="17">
        <v>20</v>
      </c>
      <c r="K85" s="17">
        <v>17</v>
      </c>
      <c r="L85" s="17">
        <v>20</v>
      </c>
      <c r="M85" s="17">
        <v>20</v>
      </c>
      <c r="N85" s="13">
        <f t="shared" si="56"/>
        <v>165</v>
      </c>
    </row>
    <row r="86" spans="1:14">
      <c r="A86" s="16" t="s">
        <v>22</v>
      </c>
      <c r="B86" s="17">
        <v>528</v>
      </c>
      <c r="C86" s="17">
        <v>570</v>
      </c>
      <c r="D86" s="17">
        <v>469</v>
      </c>
      <c r="E86" s="17">
        <v>566</v>
      </c>
      <c r="F86" s="17">
        <v>503</v>
      </c>
      <c r="G86" s="17">
        <v>468</v>
      </c>
      <c r="H86" s="17">
        <v>258</v>
      </c>
      <c r="I86" s="17">
        <v>187</v>
      </c>
      <c r="J86" s="17">
        <v>461</v>
      </c>
      <c r="K86" s="17">
        <v>647</v>
      </c>
      <c r="L86" s="17">
        <v>654</v>
      </c>
      <c r="M86" s="17">
        <v>818</v>
      </c>
      <c r="N86" s="13">
        <f t="shared" si="56"/>
        <v>6129</v>
      </c>
    </row>
    <row r="87" spans="1:14">
      <c r="A87" s="16" t="s">
        <v>23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3">
        <f t="shared" si="56"/>
        <v>0</v>
      </c>
    </row>
    <row r="88" spans="1:14">
      <c r="A88" s="18" t="s">
        <v>40</v>
      </c>
      <c r="B88" s="19">
        <f t="shared" ref="B88" si="60">B83+B84+B85+B86+B87</f>
        <v>40635.9</v>
      </c>
      <c r="C88" s="19">
        <f t="shared" ref="C88:K88" si="61">C83+C84+C85+C86+C87</f>
        <v>32068</v>
      </c>
      <c r="D88" s="19">
        <f t="shared" si="61"/>
        <v>32438</v>
      </c>
      <c r="E88" s="19">
        <f t="shared" si="61"/>
        <v>41015</v>
      </c>
      <c r="F88" s="19">
        <f t="shared" si="61"/>
        <v>39703</v>
      </c>
      <c r="G88" s="19">
        <f t="shared" si="61"/>
        <v>42116</v>
      </c>
      <c r="H88" s="19">
        <f t="shared" si="61"/>
        <v>43558</v>
      </c>
      <c r="I88" s="19">
        <f t="shared" si="61"/>
        <v>47941</v>
      </c>
      <c r="J88" s="19">
        <f t="shared" si="61"/>
        <v>46260</v>
      </c>
      <c r="K88" s="19">
        <f t="shared" si="61"/>
        <v>43254</v>
      </c>
      <c r="L88" s="19">
        <f t="shared" ref="L88:M88" si="62">L83+L84+L85+L86+L87</f>
        <v>38935</v>
      </c>
      <c r="M88" s="19">
        <f t="shared" si="62"/>
        <v>39090</v>
      </c>
      <c r="N88" s="19">
        <f t="shared" si="56"/>
        <v>487013.9</v>
      </c>
    </row>
    <row r="89" spans="1:14">
      <c r="A89" s="22" t="s">
        <v>17</v>
      </c>
      <c r="B89" s="13">
        <f>B9+B18+B27+B36+B45+B54+B63+B72+B81</f>
        <v>1267179.22</v>
      </c>
      <c r="C89" s="13">
        <f t="shared" ref="C89:M89" si="63">C9+C18+C27+C36+C45+C54+C63+C72+C81</f>
        <v>1040777.1809</v>
      </c>
      <c r="D89" s="13">
        <f t="shared" si="63"/>
        <v>850373.64000000013</v>
      </c>
      <c r="E89" s="13">
        <f t="shared" si="63"/>
        <v>833022.78</v>
      </c>
      <c r="F89" s="13">
        <f t="shared" si="63"/>
        <v>774775.01</v>
      </c>
      <c r="G89" s="13">
        <f t="shared" si="63"/>
        <v>811996.33000000007</v>
      </c>
      <c r="H89" s="13">
        <f t="shared" si="63"/>
        <v>783933.41</v>
      </c>
      <c r="I89" s="13">
        <f t="shared" si="63"/>
        <v>819129.72</v>
      </c>
      <c r="J89" s="13">
        <f t="shared" si="63"/>
        <v>838459.00199999998</v>
      </c>
      <c r="K89" s="13">
        <f t="shared" si="63"/>
        <v>811142.31</v>
      </c>
      <c r="L89" s="13">
        <f t="shared" si="63"/>
        <v>846734.75199999998</v>
      </c>
      <c r="M89" s="13">
        <f t="shared" si="63"/>
        <v>1050051.781</v>
      </c>
      <c r="N89" s="13">
        <f>N9+N18+N27+N36+N45+N54+N63+N72+N81</f>
        <v>10727575.135899998</v>
      </c>
    </row>
    <row r="90" spans="1:14">
      <c r="A90" s="12" t="s">
        <v>18</v>
      </c>
      <c r="B90" s="13">
        <f t="shared" ref="B90:N96" si="64">B10+B19+B28+B37+B46+B55+B64+B73+B82</f>
        <v>0</v>
      </c>
      <c r="C90" s="13">
        <f t="shared" si="64"/>
        <v>0</v>
      </c>
      <c r="D90" s="13">
        <f t="shared" si="64"/>
        <v>0</v>
      </c>
      <c r="E90" s="13">
        <f t="shared" si="64"/>
        <v>0</v>
      </c>
      <c r="F90" s="13">
        <f t="shared" si="64"/>
        <v>0</v>
      </c>
      <c r="G90" s="13">
        <f t="shared" si="64"/>
        <v>0</v>
      </c>
      <c r="H90" s="13">
        <f t="shared" si="64"/>
        <v>0</v>
      </c>
      <c r="I90" s="13">
        <f t="shared" si="64"/>
        <v>0</v>
      </c>
      <c r="J90" s="13">
        <f t="shared" si="64"/>
        <v>0</v>
      </c>
      <c r="K90" s="13">
        <f t="shared" si="64"/>
        <v>0</v>
      </c>
      <c r="L90" s="13">
        <f t="shared" si="64"/>
        <v>0</v>
      </c>
      <c r="M90" s="13">
        <f t="shared" si="64"/>
        <v>0</v>
      </c>
      <c r="N90" s="13">
        <f t="shared" si="64"/>
        <v>0</v>
      </c>
    </row>
    <row r="91" spans="1:14" s="6" customFormat="1">
      <c r="A91" s="14" t="s">
        <v>19</v>
      </c>
      <c r="B91" s="15">
        <f t="shared" si="64"/>
        <v>1267179.22</v>
      </c>
      <c r="C91" s="15">
        <f t="shared" si="64"/>
        <v>1040777.1809</v>
      </c>
      <c r="D91" s="15">
        <f t="shared" si="64"/>
        <v>850373.64000000013</v>
      </c>
      <c r="E91" s="15">
        <f t="shared" si="64"/>
        <v>833022.78</v>
      </c>
      <c r="F91" s="15">
        <f t="shared" si="64"/>
        <v>774775.01</v>
      </c>
      <c r="G91" s="15">
        <f t="shared" si="64"/>
        <v>811996.33000000007</v>
      </c>
      <c r="H91" s="15">
        <f t="shared" si="64"/>
        <v>783933.41</v>
      </c>
      <c r="I91" s="15">
        <f t="shared" si="64"/>
        <v>819129.72</v>
      </c>
      <c r="J91" s="15">
        <f t="shared" si="64"/>
        <v>838459.00199999998</v>
      </c>
      <c r="K91" s="15">
        <f t="shared" si="64"/>
        <v>811142.31</v>
      </c>
      <c r="L91" s="15">
        <f t="shared" si="64"/>
        <v>846734.75199999998</v>
      </c>
      <c r="M91" s="15">
        <f t="shared" si="64"/>
        <v>1050051.781</v>
      </c>
      <c r="N91" s="15">
        <f t="shared" si="64"/>
        <v>10727575.135899998</v>
      </c>
    </row>
    <row r="92" spans="1:14">
      <c r="A92" s="16" t="s">
        <v>20</v>
      </c>
      <c r="B92" s="17">
        <f t="shared" si="64"/>
        <v>139933.07399999999</v>
      </c>
      <c r="C92" s="17">
        <f t="shared" si="64"/>
        <v>124913.423</v>
      </c>
      <c r="D92" s="17">
        <f t="shared" si="64"/>
        <v>113619.383</v>
      </c>
      <c r="E92" s="17">
        <f t="shared" si="64"/>
        <v>110874.742</v>
      </c>
      <c r="F92" s="17">
        <f t="shared" si="64"/>
        <v>106282.182</v>
      </c>
      <c r="G92" s="17">
        <f t="shared" si="64"/>
        <v>101127.54699999999</v>
      </c>
      <c r="H92" s="17">
        <f t="shared" si="64"/>
        <v>97306.648000000001</v>
      </c>
      <c r="I92" s="17">
        <f t="shared" si="64"/>
        <v>110591.209</v>
      </c>
      <c r="J92" s="17">
        <f t="shared" si="64"/>
        <v>105045.18299999999</v>
      </c>
      <c r="K92" s="17">
        <f t="shared" si="64"/>
        <v>109725.48700000001</v>
      </c>
      <c r="L92" s="17">
        <f t="shared" si="64"/>
        <v>122282.035</v>
      </c>
      <c r="M92" s="17">
        <f t="shared" si="64"/>
        <v>144614.17319999999</v>
      </c>
      <c r="N92" s="13">
        <f t="shared" si="64"/>
        <v>1386315.0862</v>
      </c>
    </row>
    <row r="93" spans="1:14">
      <c r="A93" s="16" t="s">
        <v>21</v>
      </c>
      <c r="B93" s="17">
        <f t="shared" si="64"/>
        <v>57453.108999999997</v>
      </c>
      <c r="C93" s="17">
        <f t="shared" si="64"/>
        <v>44641.47</v>
      </c>
      <c r="D93" s="17">
        <f t="shared" si="64"/>
        <v>24565.919999999998</v>
      </c>
      <c r="E93" s="17">
        <f t="shared" si="64"/>
        <v>23691.18</v>
      </c>
      <c r="F93" s="17">
        <f t="shared" si="64"/>
        <v>19987.879999999997</v>
      </c>
      <c r="G93" s="17">
        <f t="shared" si="64"/>
        <v>23908.959999999999</v>
      </c>
      <c r="H93" s="17">
        <f t="shared" si="64"/>
        <v>11015.369999999999</v>
      </c>
      <c r="I93" s="17">
        <f t="shared" si="64"/>
        <v>8721.7099999999991</v>
      </c>
      <c r="J93" s="17">
        <f t="shared" si="64"/>
        <v>10893.22</v>
      </c>
      <c r="K93" s="17">
        <f t="shared" si="64"/>
        <v>20868.22</v>
      </c>
      <c r="L93" s="17">
        <f t="shared" si="64"/>
        <v>23047.21</v>
      </c>
      <c r="M93" s="17">
        <f t="shared" si="64"/>
        <v>42065.863100000002</v>
      </c>
      <c r="N93" s="13">
        <f t="shared" si="64"/>
        <v>310860.11209999997</v>
      </c>
    </row>
    <row r="94" spans="1:14">
      <c r="A94" s="16" t="s">
        <v>22</v>
      </c>
      <c r="B94" s="17">
        <f t="shared" si="64"/>
        <v>36480.581000000006</v>
      </c>
      <c r="C94" s="17">
        <f t="shared" si="64"/>
        <v>34596.337</v>
      </c>
      <c r="D94" s="17">
        <f t="shared" si="64"/>
        <v>27642.264999999999</v>
      </c>
      <c r="E94" s="17">
        <f t="shared" si="64"/>
        <v>28091.949000000001</v>
      </c>
      <c r="F94" s="17">
        <f t="shared" si="64"/>
        <v>23750.133000000002</v>
      </c>
      <c r="G94" s="17">
        <f t="shared" si="64"/>
        <v>25073.133000000002</v>
      </c>
      <c r="H94" s="17">
        <f t="shared" si="64"/>
        <v>18957.63</v>
      </c>
      <c r="I94" s="17">
        <f t="shared" si="64"/>
        <v>18947.2</v>
      </c>
      <c r="J94" s="17">
        <f t="shared" si="64"/>
        <v>24919.629000000001</v>
      </c>
      <c r="K94" s="17">
        <f t="shared" si="64"/>
        <v>32265.859</v>
      </c>
      <c r="L94" s="17">
        <f t="shared" si="64"/>
        <v>30394.511599999998</v>
      </c>
      <c r="M94" s="17">
        <f t="shared" si="64"/>
        <v>36603.541700000002</v>
      </c>
      <c r="N94" s="13">
        <f t="shared" si="64"/>
        <v>337722.76930000004</v>
      </c>
    </row>
    <row r="95" spans="1:14">
      <c r="A95" s="16" t="s">
        <v>23</v>
      </c>
      <c r="B95" s="17">
        <f t="shared" si="64"/>
        <v>54175.127</v>
      </c>
      <c r="C95" s="17">
        <f t="shared" si="64"/>
        <v>54809.85</v>
      </c>
      <c r="D95" s="17">
        <f t="shared" si="64"/>
        <v>43114.69</v>
      </c>
      <c r="E95" s="17">
        <f t="shared" si="64"/>
        <v>43447.14</v>
      </c>
      <c r="F95" s="17">
        <f t="shared" si="64"/>
        <v>37072.15</v>
      </c>
      <c r="G95" s="17">
        <f t="shared" si="64"/>
        <v>38475.339999999997</v>
      </c>
      <c r="H95" s="17">
        <f t="shared" si="64"/>
        <v>27654.55</v>
      </c>
      <c r="I95" s="17">
        <f t="shared" si="64"/>
        <v>25812.160000000003</v>
      </c>
      <c r="J95" s="17">
        <f t="shared" si="64"/>
        <v>29667.58</v>
      </c>
      <c r="K95" s="17">
        <f t="shared" si="64"/>
        <v>38257.480000000003</v>
      </c>
      <c r="L95" s="17">
        <f t="shared" si="64"/>
        <v>43495.95</v>
      </c>
      <c r="M95" s="17">
        <f t="shared" si="64"/>
        <v>53701.449199999995</v>
      </c>
      <c r="N95" s="13">
        <f t="shared" si="64"/>
        <v>489683.46619999991</v>
      </c>
    </row>
    <row r="96" spans="1:14" s="6" customFormat="1">
      <c r="A96" s="23" t="s">
        <v>41</v>
      </c>
      <c r="B96" s="19">
        <f t="shared" si="64"/>
        <v>1555221.111</v>
      </c>
      <c r="C96" s="19">
        <f t="shared" si="64"/>
        <v>1299738.2609000001</v>
      </c>
      <c r="D96" s="19">
        <f t="shared" si="64"/>
        <v>1059315.898</v>
      </c>
      <c r="E96" s="19">
        <f t="shared" si="64"/>
        <v>1039127.791</v>
      </c>
      <c r="F96" s="19">
        <f t="shared" si="64"/>
        <v>961867.35499999998</v>
      </c>
      <c r="G96" s="19">
        <f t="shared" si="64"/>
        <v>1000581.3099999999</v>
      </c>
      <c r="H96" s="19">
        <f t="shared" si="64"/>
        <v>938867.60800000001</v>
      </c>
      <c r="I96" s="19">
        <f t="shared" si="64"/>
        <v>983201.99900000007</v>
      </c>
      <c r="J96" s="19">
        <f t="shared" si="64"/>
        <v>1008984.6140000001</v>
      </c>
      <c r="K96" s="19">
        <f t="shared" si="64"/>
        <v>1012259.3559999999</v>
      </c>
      <c r="L96" s="19">
        <f t="shared" si="64"/>
        <v>1065954.4586</v>
      </c>
      <c r="M96" s="19">
        <f t="shared" si="64"/>
        <v>1327036.8081999999</v>
      </c>
      <c r="N96" s="19">
        <f t="shared" si="64"/>
        <v>13252156.569700001</v>
      </c>
    </row>
    <row r="97" spans="1:27">
      <c r="B97" s="24"/>
      <c r="C97" s="24"/>
      <c r="D97" s="24"/>
      <c r="E97" s="24"/>
      <c r="F97" s="24"/>
      <c r="G97" s="25"/>
      <c r="H97" s="25"/>
      <c r="I97" s="25"/>
      <c r="J97" s="25"/>
      <c r="K97" s="25"/>
      <c r="L97" s="25"/>
      <c r="M97" s="25"/>
    </row>
    <row r="98" spans="1:27" s="26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s="6" customFormat="1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8"/>
    </row>
    <row r="101" spans="1:27">
      <c r="D101" s="3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23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Тернейский район</vt:lpstr>
      <vt:lpstr>'Тернейский район'!Заголовки_для_печати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Малова Ольга Борисовна</cp:lastModifiedBy>
  <dcterms:created xsi:type="dcterms:W3CDTF">2022-11-08T03:58:12Z</dcterms:created>
  <dcterms:modified xsi:type="dcterms:W3CDTF">2023-01-11T04:40:31Z</dcterms:modified>
</cp:coreProperties>
</file>